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TDK\Klubber\Medlemstal\2020\"/>
    </mc:Choice>
  </mc:AlternateContent>
  <xr:revisionPtr revIDLastSave="0" documentId="13_ncr:1_{5D7210FC-D46C-4312-B856-51F2EBD949D7}" xr6:coauthVersionLast="46" xr6:coauthVersionMax="46" xr10:uidLastSave="{00000000-0000-0000-0000-000000000000}"/>
  <bookViews>
    <workbookView xWindow="-120" yWindow="-120" windowWidth="29040" windowHeight="15840" xr2:uid="{BE406582-5DCD-498D-8796-B93DCA464F0B}"/>
  </bookViews>
  <sheets>
    <sheet name="Ark1" sheetId="1" r:id="rId1"/>
    <sheet name="Udv. ungdom (2)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44" i="1"/>
  <c r="E244" i="1"/>
  <c r="E248" i="1" s="1"/>
  <c r="F244" i="1"/>
  <c r="F248" i="1" s="1"/>
  <c r="F249" i="1" s="1"/>
  <c r="G244" i="1"/>
  <c r="G248" i="1" s="1"/>
  <c r="G249" i="1" s="1"/>
  <c r="H244" i="1"/>
  <c r="H248" i="1" s="1"/>
  <c r="H249" i="1" s="1"/>
  <c r="I244" i="1"/>
  <c r="I248" i="1" s="1"/>
  <c r="I249" i="1" s="1"/>
  <c r="J244" i="1"/>
  <c r="J248" i="1" s="1"/>
  <c r="J249" i="1" s="1"/>
  <c r="K244" i="1"/>
  <c r="K248" i="1" s="1"/>
  <c r="L244" i="1"/>
  <c r="M244" i="1"/>
  <c r="M248" i="1" s="1"/>
  <c r="N244" i="1"/>
  <c r="N248" i="1" s="1"/>
  <c r="N249" i="1" s="1"/>
  <c r="O244" i="1"/>
  <c r="P244" i="1"/>
  <c r="Q244" i="1"/>
  <c r="Q248" i="1" s="1"/>
  <c r="Q249" i="1" s="1"/>
  <c r="R244" i="1"/>
  <c r="R248" i="1" s="1"/>
  <c r="R249" i="1" s="1"/>
  <c r="S244" i="1"/>
  <c r="S248" i="1" s="1"/>
  <c r="T244" i="1"/>
  <c r="U244" i="1"/>
  <c r="U248" i="1" s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D239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D210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D188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D141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D126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D110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D7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D38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D27" i="1"/>
  <c r="Q243" i="1" l="1"/>
  <c r="Q245" i="1" s="1"/>
  <c r="Q246" i="1" s="1"/>
  <c r="T243" i="1"/>
  <c r="T245" i="1" s="1"/>
  <c r="T246" i="1" s="1"/>
  <c r="L243" i="1"/>
  <c r="L245" i="1" s="1"/>
  <c r="L246" i="1" s="1"/>
  <c r="D243" i="1"/>
  <c r="D245" i="1" s="1"/>
  <c r="D246" i="1" s="1"/>
  <c r="N243" i="1"/>
  <c r="N245" i="1" s="1"/>
  <c r="N246" i="1" s="1"/>
  <c r="F243" i="1"/>
  <c r="F245" i="1" s="1"/>
  <c r="F246" i="1" s="1"/>
  <c r="P243" i="1"/>
  <c r="P245" i="1" s="1"/>
  <c r="P246" i="1" s="1"/>
  <c r="H243" i="1"/>
  <c r="H245" i="1" s="1"/>
  <c r="H246" i="1" s="1"/>
  <c r="O243" i="1"/>
  <c r="O245" i="1" s="1"/>
  <c r="O246" i="1" s="1"/>
  <c r="U243" i="1"/>
  <c r="U245" i="1" s="1"/>
  <c r="U246" i="1" s="1"/>
  <c r="M243" i="1"/>
  <c r="M245" i="1" s="1"/>
  <c r="M246" i="1" s="1"/>
  <c r="E243" i="1"/>
  <c r="E245" i="1" s="1"/>
  <c r="E246" i="1" s="1"/>
  <c r="P248" i="1"/>
  <c r="P249" i="1" s="1"/>
  <c r="G243" i="1"/>
  <c r="G245" i="1" s="1"/>
  <c r="G246" i="1" s="1"/>
  <c r="U249" i="1"/>
  <c r="M249" i="1"/>
  <c r="E249" i="1"/>
  <c r="O248" i="1"/>
  <c r="O249" i="1" s="1"/>
  <c r="S243" i="1"/>
  <c r="S245" i="1" s="1"/>
  <c r="S246" i="1" s="1"/>
  <c r="K243" i="1"/>
  <c r="K245" i="1" s="1"/>
  <c r="K246" i="1" s="1"/>
  <c r="R243" i="1"/>
  <c r="R245" i="1" s="1"/>
  <c r="R246" i="1" s="1"/>
  <c r="J243" i="1"/>
  <c r="J245" i="1" s="1"/>
  <c r="J246" i="1" s="1"/>
  <c r="S249" i="1"/>
  <c r="K249" i="1"/>
  <c r="I243" i="1"/>
  <c r="I245" i="1" s="1"/>
  <c r="I246" i="1" s="1"/>
  <c r="T248" i="1"/>
  <c r="T249" i="1" s="1"/>
  <c r="L248" i="1"/>
  <c r="L249" i="1" s="1"/>
  <c r="D248" i="1"/>
  <c r="D249" i="1" s="1"/>
</calcChain>
</file>

<file path=xl/sharedStrings.xml><?xml version="1.0" encoding="utf-8"?>
<sst xmlns="http://schemas.openxmlformats.org/spreadsheetml/2006/main" count="731" uniqueCount="457">
  <si>
    <t>BTDK's 9 regioner</t>
  </si>
  <si>
    <t>0-6</t>
  </si>
  <si>
    <t>7-12</t>
  </si>
  <si>
    <t>13-18</t>
  </si>
  <si>
    <t>19-24</t>
  </si>
  <si>
    <t>25-39</t>
  </si>
  <si>
    <t>40-59</t>
  </si>
  <si>
    <t>60-69</t>
  </si>
  <si>
    <t>70+</t>
  </si>
  <si>
    <t>Grand Total</t>
  </si>
  <si>
    <t>Damer</t>
  </si>
  <si>
    <t>Herrer</t>
  </si>
  <si>
    <t>Total</t>
  </si>
  <si>
    <t>Nordsjælland</t>
  </si>
  <si>
    <t>Virum-Sorgenfri Bordtennisklub</t>
  </si>
  <si>
    <t>1212186</t>
  </si>
  <si>
    <t>Allerød Bordtennisklub</t>
  </si>
  <si>
    <t>1211984</t>
  </si>
  <si>
    <t>Furesø BTK</t>
  </si>
  <si>
    <t>1211714</t>
  </si>
  <si>
    <t>Team Egedal/Ølstykke BTK</t>
  </si>
  <si>
    <t>1294042</t>
  </si>
  <si>
    <t>Hillerød G.&amp; I., Bordtennis</t>
  </si>
  <si>
    <t>1211848</t>
  </si>
  <si>
    <t>Smørum Bordtennisklub</t>
  </si>
  <si>
    <t>1327421</t>
  </si>
  <si>
    <t>Stenløse Bordtennis Klub af 1980</t>
  </si>
  <si>
    <t>1212096</t>
  </si>
  <si>
    <t>Fredensborg Bordtennisklub</t>
  </si>
  <si>
    <t>1211725</t>
  </si>
  <si>
    <t>Dalby Idrætsforening af 1901</t>
  </si>
  <si>
    <t>1227666</t>
  </si>
  <si>
    <t>Jægerspris Bordtennis</t>
  </si>
  <si>
    <t>1211905</t>
  </si>
  <si>
    <t>SAMSPIL</t>
  </si>
  <si>
    <t>1335431</t>
  </si>
  <si>
    <t>Slangerup Bordtennisklub</t>
  </si>
  <si>
    <t>1212074</t>
  </si>
  <si>
    <t>Bordtennisklubben Kildeskoven</t>
  </si>
  <si>
    <t>1211409</t>
  </si>
  <si>
    <t>DTU Bordtennis</t>
  </si>
  <si>
    <t>1212039</t>
  </si>
  <si>
    <t>Esrum Idrætsforening</t>
  </si>
  <si>
    <t>1237072</t>
  </si>
  <si>
    <t>Vejby IF</t>
  </si>
  <si>
    <t>1192252</t>
  </si>
  <si>
    <t>Frederiksværk Bordtennisklub</t>
  </si>
  <si>
    <t>1211736</t>
  </si>
  <si>
    <t>Helsingør Bord-Tennis Klub</t>
  </si>
  <si>
    <t>1211826</t>
  </si>
  <si>
    <t>Herlev If, Bordtennisafd.</t>
  </si>
  <si>
    <t>1211837</t>
  </si>
  <si>
    <t>Reerslev Idrætsforening</t>
  </si>
  <si>
    <t>1053191</t>
  </si>
  <si>
    <t>Sengeløse Idræt</t>
  </si>
  <si>
    <t>1053415</t>
  </si>
  <si>
    <t>Total for Nordsjælland</t>
  </si>
  <si>
    <t>Bornholm</t>
  </si>
  <si>
    <t>Hasle Idrætsforening</t>
  </si>
  <si>
    <t>1187234</t>
  </si>
  <si>
    <t>Knudsker Idrætsforening</t>
  </si>
  <si>
    <t>1061032</t>
  </si>
  <si>
    <t>Nyker Idrætsforening</t>
  </si>
  <si>
    <t>1200251</t>
  </si>
  <si>
    <t>Poulsker Idrætsforening</t>
  </si>
  <si>
    <t>1183386</t>
  </si>
  <si>
    <t>Rønne Idræts Klub</t>
  </si>
  <si>
    <t>1061043</t>
  </si>
  <si>
    <t>Tejn Idrætsforening 14.Kreds</t>
  </si>
  <si>
    <t>1200328</t>
  </si>
  <si>
    <t>Total for Bornholm</t>
  </si>
  <si>
    <t>Holbæk Bordtennisklub</t>
  </si>
  <si>
    <t>1211859</t>
  </si>
  <si>
    <t>Roskilde Bordtennis, BTK 61</t>
  </si>
  <si>
    <t>1211681</t>
  </si>
  <si>
    <t>Bordtennisklubben Slagelse</t>
  </si>
  <si>
    <t>1212063</t>
  </si>
  <si>
    <t>Nykøbing Falster bordtennisklub af 1975</t>
  </si>
  <si>
    <t>1211602</t>
  </si>
  <si>
    <t>AF Sorø BTK</t>
  </si>
  <si>
    <t>1314213</t>
  </si>
  <si>
    <t>Bramsnæs Bordtennis Klub</t>
  </si>
  <si>
    <t>1211646</t>
  </si>
  <si>
    <t>Gundsølille Skytte Gymnastik &amp; Idrætsforening</t>
  </si>
  <si>
    <t>1211782</t>
  </si>
  <si>
    <t>Ejby Idrætsforening</t>
  </si>
  <si>
    <t>1195457</t>
  </si>
  <si>
    <t>Benløse Idrætsforening</t>
  </si>
  <si>
    <t>1179505</t>
  </si>
  <si>
    <t>Solrød BTK</t>
  </si>
  <si>
    <t>1212052</t>
  </si>
  <si>
    <t>TIK Bordtennis</t>
  </si>
  <si>
    <t>1212153</t>
  </si>
  <si>
    <t>Nyråd If</t>
  </si>
  <si>
    <t>1212017</t>
  </si>
  <si>
    <t>Bordtennisklubben Frem Sakskøbing</t>
  </si>
  <si>
    <t>1211589</t>
  </si>
  <si>
    <t>Karlslunde I.F., Bordtennis</t>
  </si>
  <si>
    <t>1052943</t>
  </si>
  <si>
    <t>Bordtennisklubben Kvik, Næstved</t>
  </si>
  <si>
    <t>1211951</t>
  </si>
  <si>
    <t>Haslev Bordtennis Klub</t>
  </si>
  <si>
    <t>1211804</t>
  </si>
  <si>
    <t>Svalebæk Idrætsforening</t>
  </si>
  <si>
    <t>1197821</t>
  </si>
  <si>
    <t>Mørkøv Bordtennisklub</t>
  </si>
  <si>
    <t>1211872</t>
  </si>
  <si>
    <t>Tuse Idrætsforening, fodbold</t>
  </si>
  <si>
    <t>1046362</t>
  </si>
  <si>
    <t>Tølløse Btk</t>
  </si>
  <si>
    <t>1212129</t>
  </si>
  <si>
    <t>Raklev Gymnastik- og Idrætsforening</t>
  </si>
  <si>
    <t>1261146</t>
  </si>
  <si>
    <t>Årby Gymnastik og Idrætsforening</t>
  </si>
  <si>
    <t>1212243</t>
  </si>
  <si>
    <t>Skensved IF, Bordtennis</t>
  </si>
  <si>
    <t>1297225</t>
  </si>
  <si>
    <t>Vemmedrup Idrætsforening</t>
  </si>
  <si>
    <t>1053707</t>
  </si>
  <si>
    <t>Lejre Idrætsforening</t>
  </si>
  <si>
    <t>1053022</t>
  </si>
  <si>
    <t>Midtlollands Bordtennisklub</t>
  </si>
  <si>
    <t>1211591</t>
  </si>
  <si>
    <t>Næstved Bordtennis</t>
  </si>
  <si>
    <t>1060738</t>
  </si>
  <si>
    <t>Fårevejle Bordtennis Klub</t>
  </si>
  <si>
    <t>1212221</t>
  </si>
  <si>
    <t>Vig Bord Tennis Klub</t>
  </si>
  <si>
    <t>1212175</t>
  </si>
  <si>
    <t>Roskilde Ældre Motion (RÆM)</t>
  </si>
  <si>
    <t>1268594</t>
  </si>
  <si>
    <t>Sørbymagle Idrætsforening af 1907</t>
  </si>
  <si>
    <t>1197933</t>
  </si>
  <si>
    <t>Trelleborg Table Tennis Club</t>
  </si>
  <si>
    <t>1324023</t>
  </si>
  <si>
    <t>1047486</t>
  </si>
  <si>
    <t>Rødvig Gymnastik- og Idrætsforening</t>
  </si>
  <si>
    <t>1058049</t>
  </si>
  <si>
    <t>Møn Bordtennisklub</t>
  </si>
  <si>
    <t>1212287</t>
  </si>
  <si>
    <t>Storkøbenhavn</t>
  </si>
  <si>
    <t>Brønshøj Bordtennis</t>
  </si>
  <si>
    <t>1211308</t>
  </si>
  <si>
    <t>Albertslund Idrætsforening, Bordtennis</t>
  </si>
  <si>
    <t>1211613</t>
  </si>
  <si>
    <t>Københavns BTK</t>
  </si>
  <si>
    <t>1211477</t>
  </si>
  <si>
    <t>Amager Bordtennis Klub</t>
  </si>
  <si>
    <t>1211501</t>
  </si>
  <si>
    <t>Gladsaxe Bordtennisklub</t>
  </si>
  <si>
    <t>1211758</t>
  </si>
  <si>
    <t>Greve Bordtennis</t>
  </si>
  <si>
    <t>1211771</t>
  </si>
  <si>
    <t>Brøndby Bordtennis Club</t>
  </si>
  <si>
    <t>1211668</t>
  </si>
  <si>
    <t>Hvidovre Bordtennis</t>
  </si>
  <si>
    <t>1211376</t>
  </si>
  <si>
    <t>Frederiksberg BordTennisKlub</t>
  </si>
  <si>
    <t>1211545</t>
  </si>
  <si>
    <t>Bordtennisklubben IH</t>
  </si>
  <si>
    <t>1255836</t>
  </si>
  <si>
    <t>Brøndby Strands If, Bordtennisafd.</t>
  </si>
  <si>
    <t>1211679</t>
  </si>
  <si>
    <t>Idrætsklubben Mågevej United 2009</t>
  </si>
  <si>
    <t>1211444</t>
  </si>
  <si>
    <t>Dragør Bordtennis Klub</t>
  </si>
  <si>
    <t>1211321</t>
  </si>
  <si>
    <t>Frederiksberg Bat Mænd</t>
  </si>
  <si>
    <t>1211534</t>
  </si>
  <si>
    <t>Glostrup Ic - Bordtennis</t>
  </si>
  <si>
    <t>1211769</t>
  </si>
  <si>
    <t>Boldklubben Cito</t>
  </si>
  <si>
    <t>1174162</t>
  </si>
  <si>
    <t>Boldklubben Stefan, Bordtennis</t>
  </si>
  <si>
    <t>1211455</t>
  </si>
  <si>
    <t>Cik, Christianshavns Idræts Klub, Bordtennis</t>
  </si>
  <si>
    <t>1211319</t>
  </si>
  <si>
    <t>Hillerødgade Bk af 1989</t>
  </si>
  <si>
    <t>1211365</t>
  </si>
  <si>
    <t>Idrætsforeningen Posten</t>
  </si>
  <si>
    <t>1211433</t>
  </si>
  <si>
    <t>Jødisk Idrætsforening Hakoah</t>
  </si>
  <si>
    <t>1198787</t>
  </si>
  <si>
    <t>KFUM Bordtennis</t>
  </si>
  <si>
    <t>1271294</t>
  </si>
  <si>
    <t>Lavia København</t>
  </si>
  <si>
    <t>1211411</t>
  </si>
  <si>
    <t>Level AC - CPH</t>
  </si>
  <si>
    <t>1329366</t>
  </si>
  <si>
    <t>Politiets Idrætsforening, København</t>
  </si>
  <si>
    <t>1211422</t>
  </si>
  <si>
    <t>B. 77, Bordtennis</t>
  </si>
  <si>
    <t>1211523</t>
  </si>
  <si>
    <t>Skelgårdens Bordtennis Klub</t>
  </si>
  <si>
    <t>1211499</t>
  </si>
  <si>
    <t>Ballerup Bordtennisklub</t>
  </si>
  <si>
    <t>1211635</t>
  </si>
  <si>
    <t>Vallensbæk Bordtennisklub</t>
  </si>
  <si>
    <t>1053099</t>
  </si>
  <si>
    <t>Total for Storkøbenhavn</t>
  </si>
  <si>
    <t>Sønderjylland</t>
  </si>
  <si>
    <t>Aabenraa Bordtennisklub</t>
  </si>
  <si>
    <t>1038273</t>
  </si>
  <si>
    <t>Broagerlands U- &amp; IF, bordtennis</t>
  </si>
  <si>
    <t>1224898</t>
  </si>
  <si>
    <t>Haderslev Bordtennisklub</t>
  </si>
  <si>
    <t>1212906</t>
  </si>
  <si>
    <t>Vojens Bordtennisklub</t>
  </si>
  <si>
    <t>1226788</t>
  </si>
  <si>
    <t>Billund Idrætsforening</t>
  </si>
  <si>
    <t>1032412</t>
  </si>
  <si>
    <t>Grindsted Bordtennis Klub</t>
  </si>
  <si>
    <t>1305437</t>
  </si>
  <si>
    <t>Hørup Ungdoms- &amp; Idrætsforening</t>
  </si>
  <si>
    <t>1210252</t>
  </si>
  <si>
    <t>Brøns Ungdoms og Idrætsforening</t>
  </si>
  <si>
    <t>1213378</t>
  </si>
  <si>
    <t>Toftlund Bordtennis Klub</t>
  </si>
  <si>
    <t>1037226</t>
  </si>
  <si>
    <t>Holsted Ungdoms og Gymnastik Forening</t>
  </si>
  <si>
    <t>1033942</t>
  </si>
  <si>
    <t>Rødding Idrætsforening</t>
  </si>
  <si>
    <t>1234653</t>
  </si>
  <si>
    <t>Vejen Bordtennisklub</t>
  </si>
  <si>
    <t>1227699</t>
  </si>
  <si>
    <t>Sydvestjylland</t>
  </si>
  <si>
    <t>Bordtennisklubben Btk 73 Kolding</t>
  </si>
  <si>
    <t>1029216</t>
  </si>
  <si>
    <t>Skanderup Hjarup Idrætsforening</t>
  </si>
  <si>
    <t>1209194</t>
  </si>
  <si>
    <t>Esbjerg Bordtennis Klub</t>
  </si>
  <si>
    <t>1032996</t>
  </si>
  <si>
    <t>Ribe Bordtennis Klub</t>
  </si>
  <si>
    <t>1213053</t>
  </si>
  <si>
    <t>SGI Bordtennis</t>
  </si>
  <si>
    <t>1213198</t>
  </si>
  <si>
    <t>Fredericia BTK</t>
  </si>
  <si>
    <t>1313471</t>
  </si>
  <si>
    <t>Vejle Bordtennis Klub</t>
  </si>
  <si>
    <t>1213244</t>
  </si>
  <si>
    <t>Daugård Idrætsforening</t>
  </si>
  <si>
    <t>1031488</t>
  </si>
  <si>
    <t>Ølsted Bordtennisklub</t>
  </si>
  <si>
    <t>1031668</t>
  </si>
  <si>
    <t>Varde Bordtennisklub</t>
  </si>
  <si>
    <t>1335115</t>
  </si>
  <si>
    <t>Rårup Gymnastik &amp; Idrætsforening</t>
  </si>
  <si>
    <t>1032142</t>
  </si>
  <si>
    <t>Total for Sydvestjylland</t>
  </si>
  <si>
    <t>Midtjylland</t>
  </si>
  <si>
    <t>Silkeborg BTK</t>
  </si>
  <si>
    <t>1022692</t>
  </si>
  <si>
    <t>TST Tilst</t>
  </si>
  <si>
    <t>1025943</t>
  </si>
  <si>
    <t>Rønde Bordtennisklub</t>
  </si>
  <si>
    <t>1027754</t>
  </si>
  <si>
    <t>BTK Midtjylland</t>
  </si>
  <si>
    <t>1021149</t>
  </si>
  <si>
    <t>Herning KFUM Bordtennis</t>
  </si>
  <si>
    <t>1212928</t>
  </si>
  <si>
    <t>BTK Viby</t>
  </si>
  <si>
    <t>1213255</t>
  </si>
  <si>
    <t>Bordtennisklubben SISU/MBK</t>
  </si>
  <si>
    <t>1213097</t>
  </si>
  <si>
    <t>Btk Grenå</t>
  </si>
  <si>
    <t>1212884</t>
  </si>
  <si>
    <t>Viborg Bordtennis Klub</t>
  </si>
  <si>
    <t>1301771</t>
  </si>
  <si>
    <t>Team Nørreå</t>
  </si>
  <si>
    <t>1204446</t>
  </si>
  <si>
    <t>Hørning Bordtennis Klub</t>
  </si>
  <si>
    <t>1306372</t>
  </si>
  <si>
    <t>Hammel Gymnastikforening</t>
  </si>
  <si>
    <t>1295673</t>
  </si>
  <si>
    <t>Høst IF</t>
  </si>
  <si>
    <t>1209082</t>
  </si>
  <si>
    <t>Søften Gf</t>
  </si>
  <si>
    <t>1213176</t>
  </si>
  <si>
    <t>Ulstrup Idrætsforening</t>
  </si>
  <si>
    <t>1232561</t>
  </si>
  <si>
    <t>Vellev If</t>
  </si>
  <si>
    <t>1205594</t>
  </si>
  <si>
    <t>Kibæk Idrætsforening</t>
  </si>
  <si>
    <t>1204661</t>
  </si>
  <si>
    <t>Holstebro Bord-Tennis Klub af 1974</t>
  </si>
  <si>
    <t>1017797</t>
  </si>
  <si>
    <t>Horsens KFUM</t>
  </si>
  <si>
    <t>1272137</t>
  </si>
  <si>
    <t>Auning Idrætsforening</t>
  </si>
  <si>
    <t>1206279</t>
  </si>
  <si>
    <t>Odder Bordtennisklub</t>
  </si>
  <si>
    <t>1025313</t>
  </si>
  <si>
    <t>Purhus IF</t>
  </si>
  <si>
    <t>1208136</t>
  </si>
  <si>
    <t>Randers Bordtennis</t>
  </si>
  <si>
    <t>1027585</t>
  </si>
  <si>
    <t>SIF Assentoft</t>
  </si>
  <si>
    <t>1208643</t>
  </si>
  <si>
    <t>Vorup Fb Bordtennis</t>
  </si>
  <si>
    <t>1213468</t>
  </si>
  <si>
    <t>Rindum Sogne- &amp; Ungdomsforening</t>
  </si>
  <si>
    <t>1205043</t>
  </si>
  <si>
    <t>Samsø Idræt og Kultur</t>
  </si>
  <si>
    <t>1261541</t>
  </si>
  <si>
    <t>Gjern Bordtennisklub BTK 77</t>
  </si>
  <si>
    <t>1213345</t>
  </si>
  <si>
    <t>Galten Forenede Sportsklubber</t>
  </si>
  <si>
    <t>1023805</t>
  </si>
  <si>
    <t>Højvangens Idrætsforening</t>
  </si>
  <si>
    <t>1212974</t>
  </si>
  <si>
    <t>Ry Bordtennisklub</t>
  </si>
  <si>
    <t>1213075</t>
  </si>
  <si>
    <t>Skovby iF</t>
  </si>
  <si>
    <t>1212851</t>
  </si>
  <si>
    <t>Skive Bordtennis Klub</t>
  </si>
  <si>
    <t>1021555</t>
  </si>
  <si>
    <t>Skelhøje-Frederiks KFUM</t>
  </si>
  <si>
    <t>1272374</t>
  </si>
  <si>
    <t>Bordtennisklubben Kongsvang Århus</t>
  </si>
  <si>
    <t>1334496</t>
  </si>
  <si>
    <t>Christiansbjerg If, Bordtennis</t>
  </si>
  <si>
    <t>1213277</t>
  </si>
  <si>
    <t>Ihf Bordtennis Århus</t>
  </si>
  <si>
    <t>1212952</t>
  </si>
  <si>
    <t>Lystrup Idrætsforening</t>
  </si>
  <si>
    <t>1025111</t>
  </si>
  <si>
    <t>Rytterparkens Bordtennis Club</t>
  </si>
  <si>
    <t>1213042</t>
  </si>
  <si>
    <t>Stautrup Idrætsforening, Bordtennis</t>
  </si>
  <si>
    <t>1213132</t>
  </si>
  <si>
    <t>Vejlby Risskov Idrætsklub</t>
  </si>
  <si>
    <t>1181902</t>
  </si>
  <si>
    <t>Aabyhøj Idræts Forening</t>
  </si>
  <si>
    <t>1206033</t>
  </si>
  <si>
    <t>Århus Bordtennis Veteraner</t>
  </si>
  <si>
    <t>1026167</t>
  </si>
  <si>
    <t>Total for Midtjylland</t>
  </si>
  <si>
    <t>Nordjylland</t>
  </si>
  <si>
    <t>Brønderslev Idrætsforening</t>
  </si>
  <si>
    <t>1301927</t>
  </si>
  <si>
    <t>Sjørring Bordtennisklub</t>
  </si>
  <si>
    <t>1015547</t>
  </si>
  <si>
    <t>B 75 Hirtshals</t>
  </si>
  <si>
    <t>1212772</t>
  </si>
  <si>
    <t>BTK Tateni Aalborg</t>
  </si>
  <si>
    <t>1011126</t>
  </si>
  <si>
    <t>Hjallerup Bordtennisklub</t>
  </si>
  <si>
    <t>1213435</t>
  </si>
  <si>
    <t>Frederikshavn Bordtennis Klub</t>
  </si>
  <si>
    <t>1212873</t>
  </si>
  <si>
    <t>Skagen Bordtennisklub</t>
  </si>
  <si>
    <t>1012364</t>
  </si>
  <si>
    <t>Green Halvor Spinners Hjørring</t>
  </si>
  <si>
    <t>1343351</t>
  </si>
  <si>
    <t>Lundergård Idræts- og Ungdomsforening</t>
  </si>
  <si>
    <t>1009067</t>
  </si>
  <si>
    <t>Mariager Bordtennisklub</t>
  </si>
  <si>
    <t>1316463</t>
  </si>
  <si>
    <t>Midtmors Sportsforening</t>
  </si>
  <si>
    <t>1295346</t>
  </si>
  <si>
    <t>Nykøbing Mors Bordtennisklub</t>
  </si>
  <si>
    <t>1213007</t>
  </si>
  <si>
    <t>Stagstrup KFUM</t>
  </si>
  <si>
    <t>1213121</t>
  </si>
  <si>
    <t>Skalborg Sportsklub</t>
  </si>
  <si>
    <t>1011655</t>
  </si>
  <si>
    <t>Svenstrup-Godthåb Idrætsforening</t>
  </si>
  <si>
    <t>1188191</t>
  </si>
  <si>
    <t>Vadum Idrætsforening</t>
  </si>
  <si>
    <t>1230952</t>
  </si>
  <si>
    <t>Vestbyens Bordtennisklub (Vbk 59)</t>
  </si>
  <si>
    <t>1213233</t>
  </si>
  <si>
    <t>Total for Nordjylland</t>
  </si>
  <si>
    <t>Fyn</t>
  </si>
  <si>
    <t>Allested Ungdoms &amp; Idrætsforening</t>
  </si>
  <si>
    <t>1212401</t>
  </si>
  <si>
    <t>Faaborg Bordtennisklub</t>
  </si>
  <si>
    <t>1212467</t>
  </si>
  <si>
    <t>Hep, Ringe</t>
  </si>
  <si>
    <t>1212478</t>
  </si>
  <si>
    <t>Kerteminde Bordtennis Club</t>
  </si>
  <si>
    <t>1212491</t>
  </si>
  <si>
    <t>Bordtennisklubben Bat</t>
  </si>
  <si>
    <t>1212412</t>
  </si>
  <si>
    <t>Bordtennisklubben Triton</t>
  </si>
  <si>
    <t>1212693</t>
  </si>
  <si>
    <t>Korup Idrætsforening, Bordtennis</t>
  </si>
  <si>
    <t>1212502</t>
  </si>
  <si>
    <t>OB Bordtennis</t>
  </si>
  <si>
    <t>1212568</t>
  </si>
  <si>
    <t>Tommerup Idræt</t>
  </si>
  <si>
    <t>1300746</t>
  </si>
  <si>
    <t>Gislev Idrætsforening</t>
  </si>
  <si>
    <t>1200892</t>
  </si>
  <si>
    <t>Årslev Bordtennis Club</t>
  </si>
  <si>
    <t>1212759</t>
  </si>
  <si>
    <t>Langeskov BTK</t>
  </si>
  <si>
    <t>1212524</t>
  </si>
  <si>
    <t>Munkebo Bordtennisklub</t>
  </si>
  <si>
    <t>1212535</t>
  </si>
  <si>
    <t>BTK Ejby</t>
  </si>
  <si>
    <t>1212434</t>
  </si>
  <si>
    <t>Otterup Atletik og IF</t>
  </si>
  <si>
    <t>1043526</t>
  </si>
  <si>
    <t>Kullerup-Refsvindinge Idrætsforening</t>
  </si>
  <si>
    <t>1212513</t>
  </si>
  <si>
    <t>Nyborg GIF, Bordtennis</t>
  </si>
  <si>
    <t>1040062</t>
  </si>
  <si>
    <t>Brændekilde Bellinge Boldklub</t>
  </si>
  <si>
    <t>1212423</t>
  </si>
  <si>
    <t>Fjordager Idrætsforening</t>
  </si>
  <si>
    <t>1042299</t>
  </si>
  <si>
    <t>Højby S&amp;G, Bordtennis</t>
  </si>
  <si>
    <t>1297012</t>
  </si>
  <si>
    <t>Næsby Idrætsforening, Bordtennis</t>
  </si>
  <si>
    <t>1212557</t>
  </si>
  <si>
    <t>Skårup Idrætsforening</t>
  </si>
  <si>
    <t>1201656</t>
  </si>
  <si>
    <t>Stenstrup Idrætsforening</t>
  </si>
  <si>
    <t>1236249</t>
  </si>
  <si>
    <t>Svendborg BTK</t>
  </si>
  <si>
    <t>1212682</t>
  </si>
  <si>
    <t>Tved Gymnastik- og Idrætsforening</t>
  </si>
  <si>
    <t>1236328</t>
  </si>
  <si>
    <t>Total for Fyn</t>
  </si>
  <si>
    <t>Foreningstal</t>
  </si>
  <si>
    <t>Ramløse Idrætsforening Bordtennis</t>
  </si>
  <si>
    <t>1345072</t>
  </si>
  <si>
    <t>Nexø Bordtennis Club</t>
  </si>
  <si>
    <t>1348042</t>
  </si>
  <si>
    <t>1202646</t>
  </si>
  <si>
    <t>Hjortdal Ungdoms- og Idrætsforeningforening</t>
  </si>
  <si>
    <t>Total Nordsjælland</t>
  </si>
  <si>
    <t>Total Bornholm</t>
  </si>
  <si>
    <t>Total Sydvestsjælland &amp; øerne</t>
  </si>
  <si>
    <t>Sydvestsjælland &amp; øerne</t>
  </si>
  <si>
    <t>Total Sotrkøbenhavn</t>
  </si>
  <si>
    <t>Total Sønderjylland</t>
  </si>
  <si>
    <t>Total Sydvestjylland</t>
  </si>
  <si>
    <t>Total Midtjylland</t>
  </si>
  <si>
    <t>Total Nordjylland</t>
  </si>
  <si>
    <t>Total Fyn</t>
  </si>
  <si>
    <t>Udvikling i medlemstal fra 2018-2019</t>
  </si>
  <si>
    <t>Total for BTDK 2018</t>
  </si>
  <si>
    <t>Total for BTDK 2019</t>
  </si>
  <si>
    <t>Total for BTDK 2020</t>
  </si>
  <si>
    <t>Udvikling i medlemstal fra 2019-2020</t>
  </si>
  <si>
    <t>Udvikling (2018-2019) i procent</t>
  </si>
  <si>
    <t>Udvikling (2019-2020) i procent</t>
  </si>
  <si>
    <t>Stenlille Idrætsforening (2019 tal)</t>
  </si>
  <si>
    <t>Samlet</t>
  </si>
  <si>
    <t>13-18 år</t>
  </si>
  <si>
    <t>0-12 år</t>
  </si>
  <si>
    <t>Årstal</t>
  </si>
  <si>
    <t>2019 tal for regionerne</t>
  </si>
  <si>
    <t>Total for Sønderjylland</t>
  </si>
  <si>
    <t>Total for Sydvestsjælland &amp; øerne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</si>
</sst>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DiF"/>
    </font>
    <font>
      <sz val="9"/>
      <color rgb="FF666666"/>
      <name val="DIF"/>
    </font>
    <font>
      <sz val="9"/>
      <color theme="1"/>
      <name val="DiF"/>
    </font>
    <font>
      <sz val="11"/>
      <name val="DiF"/>
    </font>
    <font>
      <sz val="9"/>
      <name val="DiF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sz val="11"/>
      <name val="Calibri"/>
      <family val="2"/>
      <scheme val="minor"/>
    </font>
    <font>
      <b/>
      <sz val="9"/>
      <color theme="1"/>
      <name val="DiF"/>
    </font>
    <font>
      <sz val="8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quotePrefix="1" applyFont="1" applyFill="1" applyAlignment="1">
      <alignment horizontal="left" vertical="top"/>
    </xf>
    <xf numFmtId="0" fontId="5" fillId="2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37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quotePrefix="1" applyFont="1" applyAlignment="1">
      <alignment horizontal="center"/>
    </xf>
    <xf numFmtId="0" fontId="0" fillId="0" borderId="0" xfId="0"/>
    <xf numFmtId="0" fontId="3" fillId="0" borderId="0" xfId="0" quotePrefix="1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9" fillId="0" borderId="0" xfId="0" applyFont="1"/>
    <xf numFmtId="0" fontId="6" fillId="0" borderId="0" xfId="0" quotePrefix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9" fillId="0" borderId="0" xfId="0" applyFont="1"/>
    <xf numFmtId="164" fontId="0" fillId="0" borderId="0" xfId="0" applyNumberFormat="1" applyFont="1"/>
    <xf numFmtId="37" fontId="8" fillId="0" borderId="0" xfId="0" quotePrefix="1" applyNumberFormat="1" applyFont="1" applyAlignment="1">
      <alignment vertical="center"/>
    </xf>
    <xf numFmtId="0" fontId="1" fillId="0" borderId="0" xfId="0" quotePrefix="1" applyFont="1"/>
    <xf numFmtId="0" fontId="10" fillId="0" borderId="0" xfId="0" applyFont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a-DK"/>
              <a:t>Medlemsudv. ungdom (0-18 år)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591400938015814"/>
          <c:y val="0.11100632065549494"/>
          <c:w val="0.87262781133636991"/>
          <c:h val="0.63376466310300561"/>
        </c:manualLayout>
      </c:layout>
      <c:lineChart>
        <c:grouping val="standard"/>
        <c:varyColors val="0"/>
        <c:ser>
          <c:idx val="1"/>
          <c:order val="0"/>
          <c:tx>
            <c:strRef>
              <c:f>'Udv. ungdom (2)'!$B$1</c:f>
              <c:strCache>
                <c:ptCount val="1"/>
                <c:pt idx="0">
                  <c:v>0-12 år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'Udv. ungdom (2)'!$A$2:$A$16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'Udv. ungdom (2)'!$B$2:$B$16</c:f>
              <c:numCache>
                <c:formatCode>General</c:formatCode>
                <c:ptCount val="15"/>
                <c:pt idx="0">
                  <c:v>3182</c:v>
                </c:pt>
                <c:pt idx="1">
                  <c:v>2697</c:v>
                </c:pt>
                <c:pt idx="2">
                  <c:v>2492</c:v>
                </c:pt>
                <c:pt idx="3">
                  <c:v>2884</c:v>
                </c:pt>
                <c:pt idx="4">
                  <c:v>3171</c:v>
                </c:pt>
                <c:pt idx="5">
                  <c:v>3161</c:v>
                </c:pt>
                <c:pt idx="6">
                  <c:v>3302</c:v>
                </c:pt>
                <c:pt idx="7">
                  <c:v>2882</c:v>
                </c:pt>
                <c:pt idx="8">
                  <c:v>2296</c:v>
                </c:pt>
                <c:pt idx="9">
                  <c:v>2159</c:v>
                </c:pt>
                <c:pt idx="10">
                  <c:v>2037</c:v>
                </c:pt>
                <c:pt idx="11">
                  <c:v>2014</c:v>
                </c:pt>
                <c:pt idx="12">
                  <c:v>1915</c:v>
                </c:pt>
                <c:pt idx="13">
                  <c:v>2141</c:v>
                </c:pt>
                <c:pt idx="14">
                  <c:v>1944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8-42A3-9F60-AC3DDB125DA8}"/>
            </c:ext>
          </c:extLst>
        </c:ser>
        <c:ser>
          <c:idx val="2"/>
          <c:order val="1"/>
          <c:tx>
            <c:strRef>
              <c:f>'Udv. ungdom (2)'!$C$1</c:f>
              <c:strCache>
                <c:ptCount val="1"/>
                <c:pt idx="0">
                  <c:v>13-18 år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'Udv. ungdom (2)'!$A$2:$A$16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'Udv. ungdom (2)'!$C$2:$C$16</c:f>
              <c:numCache>
                <c:formatCode>General</c:formatCode>
                <c:ptCount val="15"/>
                <c:pt idx="0">
                  <c:v>2520</c:v>
                </c:pt>
                <c:pt idx="1">
                  <c:v>2131</c:v>
                </c:pt>
                <c:pt idx="2">
                  <c:v>2079</c:v>
                </c:pt>
                <c:pt idx="3">
                  <c:v>2094</c:v>
                </c:pt>
                <c:pt idx="4">
                  <c:v>2178</c:v>
                </c:pt>
                <c:pt idx="5">
                  <c:v>2235</c:v>
                </c:pt>
                <c:pt idx="6">
                  <c:v>2017</c:v>
                </c:pt>
                <c:pt idx="7">
                  <c:v>1999</c:v>
                </c:pt>
                <c:pt idx="8">
                  <c:v>1710</c:v>
                </c:pt>
                <c:pt idx="9">
                  <c:v>1663</c:v>
                </c:pt>
                <c:pt idx="10">
                  <c:v>1599</c:v>
                </c:pt>
                <c:pt idx="11">
                  <c:v>1514</c:v>
                </c:pt>
                <c:pt idx="12">
                  <c:v>1513</c:v>
                </c:pt>
                <c:pt idx="13">
                  <c:v>1598</c:v>
                </c:pt>
                <c:pt idx="14">
                  <c:v>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28-42A3-9F60-AC3DDB125DA8}"/>
            </c:ext>
          </c:extLst>
        </c:ser>
        <c:ser>
          <c:idx val="3"/>
          <c:order val="2"/>
          <c:tx>
            <c:strRef>
              <c:f>'Udv. ungdom (2)'!$D$1</c:f>
              <c:strCache>
                <c:ptCount val="1"/>
                <c:pt idx="0">
                  <c:v>Samlet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'Udv. ungdom (2)'!$A$2:$A$16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'Udv. ungdom (2)'!$D$2:$D$16</c:f>
              <c:numCache>
                <c:formatCode>General</c:formatCode>
                <c:ptCount val="15"/>
                <c:pt idx="0">
                  <c:v>5702</c:v>
                </c:pt>
                <c:pt idx="1">
                  <c:v>4828</c:v>
                </c:pt>
                <c:pt idx="2">
                  <c:v>4571</c:v>
                </c:pt>
                <c:pt idx="3">
                  <c:v>4978</c:v>
                </c:pt>
                <c:pt idx="4">
                  <c:v>5349</c:v>
                </c:pt>
                <c:pt idx="5">
                  <c:v>5396</c:v>
                </c:pt>
                <c:pt idx="6">
                  <c:v>5319</c:v>
                </c:pt>
                <c:pt idx="7">
                  <c:v>4881</c:v>
                </c:pt>
                <c:pt idx="8">
                  <c:v>4006</c:v>
                </c:pt>
                <c:pt idx="9">
                  <c:v>3822</c:v>
                </c:pt>
                <c:pt idx="10">
                  <c:v>3636</c:v>
                </c:pt>
                <c:pt idx="11">
                  <c:v>3528</c:v>
                </c:pt>
                <c:pt idx="12">
                  <c:v>3428</c:v>
                </c:pt>
                <c:pt idx="13">
                  <c:v>3739</c:v>
                </c:pt>
                <c:pt idx="14">
                  <c:v>3360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28-42A3-9F60-AC3DDB125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861792"/>
        <c:axId val="152862184"/>
      </c:lineChart>
      <c:catAx>
        <c:axId val="15286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Årstal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2862184"/>
        <c:crosses val="autoZero"/>
        <c:auto val="1"/>
        <c:lblAlgn val="ctr"/>
        <c:lblOffset val="100"/>
        <c:noMultiLvlLbl val="0"/>
      </c:catAx>
      <c:valAx>
        <c:axId val="15286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Medlemstal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286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07437248265759"/>
          <c:y val="0.84474343502327975"/>
          <c:w val="0.55666910074407816"/>
          <c:h val="0.14029211085761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2</xdr:row>
      <xdr:rowOff>185736</xdr:rowOff>
    </xdr:from>
    <xdr:to>
      <xdr:col>14</xdr:col>
      <xdr:colOff>581025</xdr:colOff>
      <xdr:row>25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61E4799-1899-4E96-A53E-F1B12FFEA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TDK/Klubber/Medlemstal/2019/ENDELIGE%20Medlemstal%20150420%20efter%20alder,%20k&#248;n%20og%20regioner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e medlemstal"/>
      <sheetName val="Udv. ungdom"/>
    </sheetNames>
    <sheetDataSet>
      <sheetData sheetId="0">
        <row r="28">
          <cell r="D28">
            <v>23</v>
          </cell>
          <cell r="E28">
            <v>0</v>
          </cell>
          <cell r="F28">
            <v>1</v>
          </cell>
          <cell r="G28">
            <v>22</v>
          </cell>
          <cell r="H28">
            <v>299</v>
          </cell>
          <cell r="I28">
            <v>27</v>
          </cell>
          <cell r="J28">
            <v>200</v>
          </cell>
          <cell r="K28">
            <v>2</v>
          </cell>
          <cell r="L28">
            <v>43</v>
          </cell>
          <cell r="M28">
            <v>9</v>
          </cell>
          <cell r="N28">
            <v>48</v>
          </cell>
          <cell r="O28">
            <v>45</v>
          </cell>
          <cell r="P28">
            <v>288</v>
          </cell>
          <cell r="Q28">
            <v>34</v>
          </cell>
          <cell r="R28">
            <v>188</v>
          </cell>
          <cell r="S28">
            <v>34</v>
          </cell>
          <cell r="T28">
            <v>184</v>
          </cell>
          <cell r="U28">
            <v>1424</v>
          </cell>
        </row>
        <row r="40">
          <cell r="D40">
            <v>8</v>
          </cell>
          <cell r="E40">
            <v>0</v>
          </cell>
          <cell r="F40">
            <v>0</v>
          </cell>
          <cell r="G40">
            <v>6</v>
          </cell>
          <cell r="H40">
            <v>29</v>
          </cell>
          <cell r="I40">
            <v>0</v>
          </cell>
          <cell r="J40">
            <v>22</v>
          </cell>
          <cell r="K40">
            <v>1</v>
          </cell>
          <cell r="L40">
            <v>5</v>
          </cell>
          <cell r="M40">
            <v>2</v>
          </cell>
          <cell r="N40">
            <v>6</v>
          </cell>
          <cell r="O40">
            <v>3</v>
          </cell>
          <cell r="P40">
            <v>37</v>
          </cell>
          <cell r="Q40">
            <v>17</v>
          </cell>
          <cell r="R40">
            <v>52</v>
          </cell>
          <cell r="S40">
            <v>5</v>
          </cell>
          <cell r="T40">
            <v>44</v>
          </cell>
          <cell r="U40">
            <v>229</v>
          </cell>
        </row>
        <row r="80">
          <cell r="D80">
            <v>36</v>
          </cell>
          <cell r="E80">
            <v>0</v>
          </cell>
          <cell r="F80">
            <v>3</v>
          </cell>
          <cell r="G80">
            <v>41</v>
          </cell>
          <cell r="H80">
            <v>274</v>
          </cell>
          <cell r="I80">
            <v>25</v>
          </cell>
          <cell r="J80">
            <v>229</v>
          </cell>
          <cell r="K80">
            <v>4</v>
          </cell>
          <cell r="L80">
            <v>76</v>
          </cell>
          <cell r="M80">
            <v>13</v>
          </cell>
          <cell r="N80">
            <v>110</v>
          </cell>
          <cell r="O80">
            <v>33</v>
          </cell>
          <cell r="P80">
            <v>327</v>
          </cell>
          <cell r="Q80">
            <v>96</v>
          </cell>
          <cell r="R80">
            <v>276</v>
          </cell>
          <cell r="S80">
            <v>61</v>
          </cell>
          <cell r="T80">
            <v>252</v>
          </cell>
          <cell r="U80">
            <v>1820</v>
          </cell>
        </row>
        <row r="114">
          <cell r="D114">
            <v>30</v>
          </cell>
          <cell r="E114">
            <v>0</v>
          </cell>
          <cell r="F114">
            <v>3</v>
          </cell>
          <cell r="G114">
            <v>38</v>
          </cell>
          <cell r="H114">
            <v>412</v>
          </cell>
          <cell r="I114">
            <v>24</v>
          </cell>
          <cell r="J114">
            <v>269</v>
          </cell>
          <cell r="K114">
            <v>7</v>
          </cell>
          <cell r="L114">
            <v>45</v>
          </cell>
          <cell r="M114">
            <v>14</v>
          </cell>
          <cell r="N114">
            <v>149</v>
          </cell>
          <cell r="O114">
            <v>55</v>
          </cell>
          <cell r="P114">
            <v>371</v>
          </cell>
          <cell r="Q114">
            <v>56</v>
          </cell>
          <cell r="R114">
            <v>236</v>
          </cell>
          <cell r="S114">
            <v>42</v>
          </cell>
          <cell r="T114">
            <v>182</v>
          </cell>
          <cell r="U114">
            <v>1903</v>
          </cell>
        </row>
        <row r="130">
          <cell r="D130">
            <v>12</v>
          </cell>
          <cell r="E130">
            <v>1</v>
          </cell>
          <cell r="F130">
            <v>6</v>
          </cell>
          <cell r="G130">
            <v>5</v>
          </cell>
          <cell r="H130">
            <v>74</v>
          </cell>
          <cell r="I130">
            <v>5</v>
          </cell>
          <cell r="J130">
            <v>68</v>
          </cell>
          <cell r="K130">
            <v>1</v>
          </cell>
          <cell r="L130">
            <v>18</v>
          </cell>
          <cell r="M130">
            <v>4</v>
          </cell>
          <cell r="N130">
            <v>41</v>
          </cell>
          <cell r="O130">
            <v>7</v>
          </cell>
          <cell r="P130">
            <v>64</v>
          </cell>
          <cell r="Q130">
            <v>8</v>
          </cell>
          <cell r="R130">
            <v>50</v>
          </cell>
          <cell r="S130">
            <v>1</v>
          </cell>
          <cell r="T130">
            <v>24</v>
          </cell>
          <cell r="U130">
            <v>377</v>
          </cell>
        </row>
        <row r="146">
          <cell r="D146">
            <v>12</v>
          </cell>
          <cell r="E146">
            <v>0</v>
          </cell>
          <cell r="F146">
            <v>0</v>
          </cell>
          <cell r="G146">
            <v>5</v>
          </cell>
          <cell r="H146">
            <v>132</v>
          </cell>
          <cell r="I146">
            <v>7</v>
          </cell>
          <cell r="J146">
            <v>117</v>
          </cell>
          <cell r="K146">
            <v>2</v>
          </cell>
          <cell r="L146">
            <v>25</v>
          </cell>
          <cell r="M146">
            <v>4</v>
          </cell>
          <cell r="N146">
            <v>38</v>
          </cell>
          <cell r="O146">
            <v>10</v>
          </cell>
          <cell r="P146">
            <v>120</v>
          </cell>
          <cell r="Q146">
            <v>22</v>
          </cell>
          <cell r="R146">
            <v>101</v>
          </cell>
          <cell r="S146">
            <v>13</v>
          </cell>
          <cell r="T146">
            <v>85</v>
          </cell>
          <cell r="U146">
            <v>681</v>
          </cell>
        </row>
        <row r="193">
          <cell r="D193">
            <v>43</v>
          </cell>
          <cell r="E193">
            <v>2</v>
          </cell>
          <cell r="F193">
            <v>2</v>
          </cell>
          <cell r="G193">
            <v>35</v>
          </cell>
          <cell r="H193">
            <v>423</v>
          </cell>
          <cell r="I193">
            <v>27</v>
          </cell>
          <cell r="J193">
            <v>298</v>
          </cell>
          <cell r="K193">
            <v>7</v>
          </cell>
          <cell r="L193">
            <v>92</v>
          </cell>
          <cell r="M193">
            <v>21</v>
          </cell>
          <cell r="N193">
            <v>217</v>
          </cell>
          <cell r="O193">
            <v>56</v>
          </cell>
          <cell r="P193">
            <v>448</v>
          </cell>
          <cell r="Q193">
            <v>53</v>
          </cell>
          <cell r="R193">
            <v>278</v>
          </cell>
          <cell r="S193">
            <v>26</v>
          </cell>
          <cell r="T193">
            <v>220</v>
          </cell>
          <cell r="U193">
            <v>2205</v>
          </cell>
        </row>
        <row r="215">
          <cell r="D215">
            <v>18</v>
          </cell>
          <cell r="E215">
            <v>1</v>
          </cell>
          <cell r="F215">
            <v>2</v>
          </cell>
          <cell r="G215">
            <v>26</v>
          </cell>
          <cell r="H215">
            <v>105</v>
          </cell>
          <cell r="I215">
            <v>21</v>
          </cell>
          <cell r="J215">
            <v>117</v>
          </cell>
          <cell r="K215">
            <v>5</v>
          </cell>
          <cell r="L215">
            <v>31</v>
          </cell>
          <cell r="M215">
            <v>1</v>
          </cell>
          <cell r="N215">
            <v>38</v>
          </cell>
          <cell r="O215">
            <v>15</v>
          </cell>
          <cell r="P215">
            <v>110</v>
          </cell>
          <cell r="Q215">
            <v>17</v>
          </cell>
          <cell r="R215">
            <v>62</v>
          </cell>
          <cell r="S215">
            <v>1</v>
          </cell>
          <cell r="T215">
            <v>19</v>
          </cell>
          <cell r="U215">
            <v>571</v>
          </cell>
        </row>
        <row r="246">
          <cell r="D246">
            <v>27</v>
          </cell>
          <cell r="E246">
            <v>0</v>
          </cell>
          <cell r="F246">
            <v>0</v>
          </cell>
          <cell r="G246">
            <v>16</v>
          </cell>
          <cell r="H246">
            <v>178</v>
          </cell>
          <cell r="I246">
            <v>10</v>
          </cell>
          <cell r="J246">
            <v>132</v>
          </cell>
          <cell r="K246">
            <v>3</v>
          </cell>
          <cell r="L246">
            <v>37</v>
          </cell>
          <cell r="M246">
            <v>3</v>
          </cell>
          <cell r="N246">
            <v>63</v>
          </cell>
          <cell r="O246">
            <v>20</v>
          </cell>
          <cell r="P246">
            <v>203</v>
          </cell>
          <cell r="Q246">
            <v>39</v>
          </cell>
          <cell r="R246">
            <v>139</v>
          </cell>
          <cell r="S246">
            <v>23</v>
          </cell>
          <cell r="T246">
            <v>146</v>
          </cell>
          <cell r="U246">
            <v>1012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A497B-BE6B-483E-90B4-89A979CB2549}">
  <dimension ref="A1:V272"/>
  <sheetViews>
    <sheetView tabSelected="1" topLeftCell="A226" workbookViewId="0">
      <selection activeCell="D243" sqref="D243:U243"/>
    </sheetView>
  </sheetViews>
  <sheetFormatPr defaultRowHeight="15"/>
  <cols>
    <col min="1" max="1" width="15.5703125" customWidth="1"/>
    <col min="2" max="2" width="38.140625" style="8" bestFit="1" customWidth="1"/>
    <col min="3" max="3" width="9.140625" style="8"/>
    <col min="4" max="4" width="10.85546875" style="8" bestFit="1" customWidth="1"/>
    <col min="5" max="16384" width="9.140625" style="8"/>
  </cols>
  <sheetData>
    <row r="1" spans="1:21" ht="14.25">
      <c r="A1" s="1" t="s">
        <v>0</v>
      </c>
    </row>
    <row r="2" spans="1:21" ht="14.25">
      <c r="A2" s="1"/>
      <c r="B2" s="9"/>
      <c r="C2" s="9"/>
      <c r="E2" s="10" t="s">
        <v>1</v>
      </c>
      <c r="F2" s="10"/>
      <c r="G2" s="10" t="s">
        <v>2</v>
      </c>
      <c r="H2" s="10"/>
      <c r="I2" s="10" t="s">
        <v>3</v>
      </c>
      <c r="J2" s="10"/>
      <c r="K2" s="10" t="s">
        <v>4</v>
      </c>
      <c r="L2" s="10"/>
      <c r="M2" s="10" t="s">
        <v>5</v>
      </c>
      <c r="N2" s="10"/>
      <c r="O2" s="10" t="s">
        <v>6</v>
      </c>
      <c r="P2" s="10"/>
      <c r="Q2" s="10" t="s">
        <v>7</v>
      </c>
      <c r="R2" s="10"/>
      <c r="S2" s="10" t="s">
        <v>8</v>
      </c>
      <c r="T2" s="10"/>
      <c r="U2" s="10" t="s">
        <v>9</v>
      </c>
    </row>
    <row r="3" spans="1:21" ht="14.25">
      <c r="A3" s="1"/>
      <c r="B3" s="11"/>
      <c r="C3" s="11"/>
      <c r="D3" s="12" t="s">
        <v>425</v>
      </c>
      <c r="E3" s="13" t="s">
        <v>10</v>
      </c>
      <c r="F3" s="13" t="s">
        <v>11</v>
      </c>
      <c r="G3" s="13" t="s">
        <v>10</v>
      </c>
      <c r="H3" s="13" t="s">
        <v>11</v>
      </c>
      <c r="I3" s="13" t="s">
        <v>10</v>
      </c>
      <c r="J3" s="13" t="s">
        <v>11</v>
      </c>
      <c r="K3" s="13" t="s">
        <v>10</v>
      </c>
      <c r="L3" s="13" t="s">
        <v>11</v>
      </c>
      <c r="M3" s="13" t="s">
        <v>10</v>
      </c>
      <c r="N3" s="13" t="s">
        <v>11</v>
      </c>
      <c r="O3" s="13" t="s">
        <v>10</v>
      </c>
      <c r="P3" s="13" t="s">
        <v>11</v>
      </c>
      <c r="Q3" s="13" t="s">
        <v>10</v>
      </c>
      <c r="R3" s="13" t="s">
        <v>11</v>
      </c>
      <c r="S3" s="13" t="s">
        <v>10</v>
      </c>
      <c r="T3" s="13" t="s">
        <v>11</v>
      </c>
      <c r="U3" s="10" t="s">
        <v>12</v>
      </c>
    </row>
    <row r="4" spans="1:21" s="15" customFormat="1" ht="3.75" customHeight="1">
      <c r="A4" s="1"/>
      <c r="B4" s="14"/>
      <c r="C4" s="14"/>
    </row>
    <row r="5" spans="1:21" customFormat="1">
      <c r="A5" s="3" t="s">
        <v>13</v>
      </c>
      <c r="B5" s="18" t="s">
        <v>14</v>
      </c>
      <c r="C5" s="18" t="s">
        <v>15</v>
      </c>
      <c r="D5" s="18">
        <v>1</v>
      </c>
      <c r="E5" s="19"/>
      <c r="F5" s="19">
        <v>3</v>
      </c>
      <c r="G5" s="19">
        <v>3</v>
      </c>
      <c r="H5" s="19">
        <v>102</v>
      </c>
      <c r="I5" s="19">
        <v>2</v>
      </c>
      <c r="J5" s="19">
        <v>63</v>
      </c>
      <c r="K5" s="19"/>
      <c r="L5" s="19">
        <v>3</v>
      </c>
      <c r="M5" s="19"/>
      <c r="N5" s="19">
        <v>8</v>
      </c>
      <c r="O5" s="19">
        <v>7</v>
      </c>
      <c r="P5" s="19">
        <v>32</v>
      </c>
      <c r="Q5" s="19">
        <v>8</v>
      </c>
      <c r="R5" s="19">
        <v>21</v>
      </c>
      <c r="S5" s="19">
        <v>13</v>
      </c>
      <c r="T5" s="19">
        <v>21</v>
      </c>
      <c r="U5" s="19">
        <v>286</v>
      </c>
    </row>
    <row r="6" spans="1:21" customFormat="1">
      <c r="A6" s="3"/>
      <c r="B6" s="18" t="s">
        <v>16</v>
      </c>
      <c r="C6" s="18" t="s">
        <v>17</v>
      </c>
      <c r="D6" s="18">
        <v>1</v>
      </c>
      <c r="E6" s="19"/>
      <c r="F6" s="19"/>
      <c r="G6" s="19">
        <v>2</v>
      </c>
      <c r="H6" s="19">
        <v>26</v>
      </c>
      <c r="I6" s="19">
        <v>9</v>
      </c>
      <c r="J6" s="19">
        <v>16</v>
      </c>
      <c r="K6" s="19">
        <v>1</v>
      </c>
      <c r="L6" s="19">
        <v>1</v>
      </c>
      <c r="M6" s="19">
        <v>2</v>
      </c>
      <c r="N6" s="19">
        <v>1</v>
      </c>
      <c r="O6" s="19">
        <v>1</v>
      </c>
      <c r="P6" s="19">
        <v>25</v>
      </c>
      <c r="Q6" s="19"/>
      <c r="R6" s="19">
        <v>6</v>
      </c>
      <c r="S6" s="19"/>
      <c r="T6" s="19">
        <v>4</v>
      </c>
      <c r="U6" s="19">
        <v>94</v>
      </c>
    </row>
    <row r="7" spans="1:21" customFormat="1">
      <c r="A7" s="3"/>
      <c r="B7" s="18" t="s">
        <v>18</v>
      </c>
      <c r="C7" s="18" t="s">
        <v>19</v>
      </c>
      <c r="D7" s="18">
        <v>1</v>
      </c>
      <c r="E7" s="19"/>
      <c r="F7" s="19"/>
      <c r="G7" s="19"/>
      <c r="H7" s="19">
        <v>17</v>
      </c>
      <c r="I7" s="19"/>
      <c r="J7" s="19">
        <v>13</v>
      </c>
      <c r="K7" s="19"/>
      <c r="L7" s="19">
        <v>3</v>
      </c>
      <c r="M7" s="19"/>
      <c r="N7" s="19">
        <v>1</v>
      </c>
      <c r="O7" s="19">
        <v>4</v>
      </c>
      <c r="P7" s="19">
        <v>18</v>
      </c>
      <c r="Q7" s="19">
        <v>4</v>
      </c>
      <c r="R7" s="19">
        <v>24</v>
      </c>
      <c r="S7" s="19">
        <v>12</v>
      </c>
      <c r="T7" s="19">
        <v>48</v>
      </c>
      <c r="U7" s="19">
        <v>144</v>
      </c>
    </row>
    <row r="8" spans="1:21" customFormat="1">
      <c r="A8" s="3"/>
      <c r="B8" s="18" t="s">
        <v>20</v>
      </c>
      <c r="C8" s="18" t="s">
        <v>21</v>
      </c>
      <c r="D8" s="18">
        <v>1</v>
      </c>
      <c r="E8" s="19"/>
      <c r="F8" s="19"/>
      <c r="G8" s="19"/>
      <c r="H8" s="19">
        <v>20</v>
      </c>
      <c r="I8" s="19"/>
      <c r="J8" s="19">
        <v>15</v>
      </c>
      <c r="K8" s="19"/>
      <c r="L8" s="19">
        <v>2</v>
      </c>
      <c r="M8" s="19"/>
      <c r="N8" s="19">
        <v>2</v>
      </c>
      <c r="O8" s="19"/>
      <c r="P8" s="19">
        <v>5</v>
      </c>
      <c r="Q8" s="19">
        <v>6</v>
      </c>
      <c r="R8" s="19">
        <v>13</v>
      </c>
      <c r="S8" s="19"/>
      <c r="T8" s="19">
        <v>12</v>
      </c>
      <c r="U8" s="19">
        <v>75</v>
      </c>
    </row>
    <row r="9" spans="1:21" customFormat="1">
      <c r="A9" s="3"/>
      <c r="B9" s="18" t="s">
        <v>22</v>
      </c>
      <c r="C9" s="18" t="s">
        <v>23</v>
      </c>
      <c r="D9" s="18">
        <v>1</v>
      </c>
      <c r="E9" s="19"/>
      <c r="F9" s="19"/>
      <c r="G9" s="19">
        <v>2</v>
      </c>
      <c r="H9" s="19">
        <v>37</v>
      </c>
      <c r="I9" s="19">
        <v>7</v>
      </c>
      <c r="J9" s="19">
        <v>44</v>
      </c>
      <c r="K9" s="19">
        <v>2</v>
      </c>
      <c r="L9" s="19">
        <v>6</v>
      </c>
      <c r="M9" s="19">
        <v>2</v>
      </c>
      <c r="N9" s="19">
        <v>6</v>
      </c>
      <c r="O9" s="19">
        <v>11</v>
      </c>
      <c r="P9" s="19">
        <v>40</v>
      </c>
      <c r="Q9" s="19">
        <v>9</v>
      </c>
      <c r="R9" s="19">
        <v>20</v>
      </c>
      <c r="S9" s="19">
        <v>7</v>
      </c>
      <c r="T9" s="19">
        <v>22</v>
      </c>
      <c r="U9" s="19">
        <v>215</v>
      </c>
    </row>
    <row r="10" spans="1:21" customFormat="1">
      <c r="A10" s="3"/>
      <c r="B10" s="18" t="s">
        <v>24</v>
      </c>
      <c r="C10" s="18" t="s">
        <v>25</v>
      </c>
      <c r="D10" s="18">
        <v>1</v>
      </c>
      <c r="E10" s="19"/>
      <c r="F10" s="19"/>
      <c r="G10" s="19">
        <v>3</v>
      </c>
      <c r="H10" s="19">
        <v>16</v>
      </c>
      <c r="I10" s="19">
        <v>2</v>
      </c>
      <c r="J10" s="19">
        <v>5</v>
      </c>
      <c r="K10" s="19"/>
      <c r="L10" s="19"/>
      <c r="M10" s="19"/>
      <c r="N10" s="19">
        <v>1</v>
      </c>
      <c r="O10" s="19">
        <v>1</v>
      </c>
      <c r="P10" s="19">
        <v>8</v>
      </c>
      <c r="Q10" s="19"/>
      <c r="R10" s="19">
        <v>3</v>
      </c>
      <c r="S10" s="19"/>
      <c r="T10" s="19">
        <v>2</v>
      </c>
      <c r="U10" s="19">
        <v>41</v>
      </c>
    </row>
    <row r="11" spans="1:21" customFormat="1">
      <c r="A11" s="3"/>
      <c r="B11" s="18" t="s">
        <v>26</v>
      </c>
      <c r="C11" s="18" t="s">
        <v>27</v>
      </c>
      <c r="D11" s="18">
        <v>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v>9</v>
      </c>
      <c r="S11" s="19"/>
      <c r="T11" s="19">
        <v>2</v>
      </c>
      <c r="U11" s="19">
        <v>11</v>
      </c>
    </row>
    <row r="12" spans="1:21" customFormat="1">
      <c r="A12" s="3"/>
      <c r="B12" s="18" t="s">
        <v>28</v>
      </c>
      <c r="C12" s="18" t="s">
        <v>29</v>
      </c>
      <c r="D12" s="18">
        <v>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>
        <v>2</v>
      </c>
      <c r="P12" s="19">
        <v>6</v>
      </c>
      <c r="Q12" s="19">
        <v>1</v>
      </c>
      <c r="R12" s="19">
        <v>9</v>
      </c>
      <c r="S12" s="19"/>
      <c r="T12" s="19">
        <v>4</v>
      </c>
      <c r="U12" s="19">
        <v>22</v>
      </c>
    </row>
    <row r="13" spans="1:21" customFormat="1">
      <c r="A13" s="3"/>
      <c r="B13" s="18" t="s">
        <v>30</v>
      </c>
      <c r="C13" s="18" t="s">
        <v>31</v>
      </c>
      <c r="D13" s="18">
        <v>1</v>
      </c>
      <c r="E13" s="19"/>
      <c r="F13" s="19"/>
      <c r="G13" s="19"/>
      <c r="H13" s="19">
        <v>1</v>
      </c>
      <c r="I13" s="19"/>
      <c r="J13" s="19">
        <v>1</v>
      </c>
      <c r="K13" s="19"/>
      <c r="L13" s="19"/>
      <c r="M13" s="19"/>
      <c r="N13" s="19"/>
      <c r="O13" s="19">
        <v>2</v>
      </c>
      <c r="P13" s="19">
        <v>5</v>
      </c>
      <c r="Q13" s="19"/>
      <c r="R13" s="19">
        <v>2</v>
      </c>
      <c r="S13" s="19"/>
      <c r="T13" s="19"/>
      <c r="U13" s="19">
        <v>11</v>
      </c>
    </row>
    <row r="14" spans="1:21" customFormat="1">
      <c r="A14" s="3"/>
      <c r="B14" s="18" t="s">
        <v>32</v>
      </c>
      <c r="C14" s="18" t="s">
        <v>33</v>
      </c>
      <c r="D14" s="18">
        <v>1</v>
      </c>
      <c r="E14" s="19"/>
      <c r="F14" s="19"/>
      <c r="G14" s="19"/>
      <c r="H14" s="19">
        <v>12</v>
      </c>
      <c r="I14" s="19"/>
      <c r="J14" s="19">
        <v>14</v>
      </c>
      <c r="K14" s="19"/>
      <c r="L14" s="19">
        <v>1</v>
      </c>
      <c r="M14" s="19"/>
      <c r="N14" s="19">
        <v>2</v>
      </c>
      <c r="O14" s="19"/>
      <c r="P14" s="19">
        <v>9</v>
      </c>
      <c r="Q14" s="19">
        <v>4</v>
      </c>
      <c r="R14" s="19">
        <v>16</v>
      </c>
      <c r="S14" s="19">
        <v>5</v>
      </c>
      <c r="T14" s="19">
        <v>23</v>
      </c>
      <c r="U14" s="19">
        <v>86</v>
      </c>
    </row>
    <row r="15" spans="1:21" customFormat="1">
      <c r="A15" s="3"/>
      <c r="B15" s="18" t="s">
        <v>34</v>
      </c>
      <c r="C15" s="18" t="s">
        <v>35</v>
      </c>
      <c r="D15" s="18">
        <v>1</v>
      </c>
      <c r="E15" s="19"/>
      <c r="F15" s="19"/>
      <c r="G15" s="19"/>
      <c r="H15" s="19"/>
      <c r="I15" s="19"/>
      <c r="J15" s="19">
        <v>2</v>
      </c>
      <c r="K15" s="19"/>
      <c r="L15" s="19"/>
      <c r="M15" s="19"/>
      <c r="N15" s="19"/>
      <c r="O15" s="19">
        <v>2</v>
      </c>
      <c r="P15" s="19">
        <v>4</v>
      </c>
      <c r="Q15" s="19"/>
      <c r="R15" s="19"/>
      <c r="S15" s="19">
        <v>1</v>
      </c>
      <c r="T15" s="19">
        <v>1</v>
      </c>
      <c r="U15" s="19">
        <v>10</v>
      </c>
    </row>
    <row r="16" spans="1:21" customFormat="1">
      <c r="A16" s="3"/>
      <c r="B16" s="18" t="s">
        <v>36</v>
      </c>
      <c r="C16" s="18" t="s">
        <v>37</v>
      </c>
      <c r="D16" s="18">
        <v>1</v>
      </c>
      <c r="E16" s="19"/>
      <c r="F16" s="19"/>
      <c r="G16" s="19"/>
      <c r="H16" s="19">
        <v>7</v>
      </c>
      <c r="I16" s="19">
        <v>1</v>
      </c>
      <c r="J16" s="19">
        <v>7</v>
      </c>
      <c r="K16" s="19"/>
      <c r="L16" s="19"/>
      <c r="M16" s="19"/>
      <c r="N16" s="19">
        <v>3</v>
      </c>
      <c r="O16" s="19">
        <v>2</v>
      </c>
      <c r="P16" s="19">
        <v>4</v>
      </c>
      <c r="Q16" s="19"/>
      <c r="R16" s="19">
        <v>1</v>
      </c>
      <c r="S16" s="19"/>
      <c r="T16" s="19"/>
      <c r="U16" s="19">
        <v>25</v>
      </c>
    </row>
    <row r="17" spans="1:22" customFormat="1">
      <c r="A17" s="3"/>
      <c r="B17" s="18" t="s">
        <v>38</v>
      </c>
      <c r="C17" s="18" t="s">
        <v>39</v>
      </c>
      <c r="D17" s="18">
        <v>1</v>
      </c>
      <c r="E17" s="19"/>
      <c r="F17" s="19"/>
      <c r="G17" s="19"/>
      <c r="H17" s="19"/>
      <c r="I17" s="19"/>
      <c r="J17" s="19"/>
      <c r="K17" s="19"/>
      <c r="L17" s="19">
        <v>3</v>
      </c>
      <c r="M17" s="19"/>
      <c r="N17" s="19">
        <v>1</v>
      </c>
      <c r="O17" s="19"/>
      <c r="P17" s="19">
        <v>21</v>
      </c>
      <c r="Q17" s="19"/>
      <c r="R17" s="19">
        <v>11</v>
      </c>
      <c r="S17" s="19"/>
      <c r="T17" s="19">
        <v>5</v>
      </c>
      <c r="U17" s="19">
        <v>41</v>
      </c>
    </row>
    <row r="18" spans="1:22" customFormat="1">
      <c r="A18" s="3"/>
      <c r="B18" s="18" t="s">
        <v>40</v>
      </c>
      <c r="C18" s="18" t="s">
        <v>41</v>
      </c>
      <c r="D18" s="18">
        <v>1</v>
      </c>
      <c r="E18" s="19"/>
      <c r="F18" s="19"/>
      <c r="G18" s="19"/>
      <c r="H18" s="19"/>
      <c r="I18" s="19"/>
      <c r="J18" s="19"/>
      <c r="K18" s="19"/>
      <c r="L18" s="19">
        <v>6</v>
      </c>
      <c r="M18" s="19">
        <v>1</v>
      </c>
      <c r="N18" s="19">
        <v>2</v>
      </c>
      <c r="O18" s="19"/>
      <c r="P18" s="19">
        <v>3</v>
      </c>
      <c r="Q18" s="19"/>
      <c r="R18" s="19"/>
      <c r="S18" s="19"/>
      <c r="T18" s="19">
        <v>2</v>
      </c>
      <c r="U18" s="19">
        <v>14</v>
      </c>
    </row>
    <row r="19" spans="1:22" customFormat="1">
      <c r="A19" s="3"/>
      <c r="B19" s="18" t="s">
        <v>42</v>
      </c>
      <c r="C19" s="18" t="s">
        <v>43</v>
      </c>
      <c r="D19" s="18">
        <v>1</v>
      </c>
      <c r="E19" s="19"/>
      <c r="F19" s="19"/>
      <c r="G19" s="19"/>
      <c r="H19" s="19"/>
      <c r="I19" s="19"/>
      <c r="J19" s="19"/>
      <c r="K19" s="19"/>
      <c r="L19" s="19">
        <v>1</v>
      </c>
      <c r="M19" s="19"/>
      <c r="N19" s="19"/>
      <c r="O19" s="19"/>
      <c r="P19" s="19">
        <v>11</v>
      </c>
      <c r="Q19" s="19"/>
      <c r="R19" s="19">
        <v>3</v>
      </c>
      <c r="S19" s="19"/>
      <c r="T19" s="19"/>
      <c r="U19" s="19">
        <v>15</v>
      </c>
    </row>
    <row r="20" spans="1:22" customFormat="1">
      <c r="A20" s="3"/>
      <c r="B20" s="18" t="s">
        <v>426</v>
      </c>
      <c r="C20" s="18" t="s">
        <v>427</v>
      </c>
      <c r="D20" s="18">
        <v>1</v>
      </c>
      <c r="E20" s="19"/>
      <c r="F20" s="19"/>
      <c r="G20" s="19"/>
      <c r="H20" s="19">
        <v>5</v>
      </c>
      <c r="I20" s="19"/>
      <c r="J20" s="19">
        <v>3</v>
      </c>
      <c r="K20" s="19"/>
      <c r="L20" s="19">
        <v>2</v>
      </c>
      <c r="M20" s="19"/>
      <c r="N20" s="19"/>
      <c r="O20" s="19"/>
      <c r="P20" s="19">
        <v>2</v>
      </c>
      <c r="Q20" s="19"/>
      <c r="R20" s="19">
        <v>4</v>
      </c>
      <c r="S20" s="19">
        <v>2</v>
      </c>
      <c r="T20" s="19">
        <v>3</v>
      </c>
      <c r="U20" s="19">
        <v>21</v>
      </c>
    </row>
    <row r="21" spans="1:22" customFormat="1">
      <c r="A21" s="3"/>
      <c r="B21" s="18" t="s">
        <v>44</v>
      </c>
      <c r="C21" s="18" t="s">
        <v>45</v>
      </c>
      <c r="D21" s="18">
        <v>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v>5</v>
      </c>
      <c r="S21" s="19"/>
      <c r="T21" s="19"/>
      <c r="U21" s="19">
        <v>5</v>
      </c>
    </row>
    <row r="22" spans="1:22" customFormat="1">
      <c r="A22" s="3"/>
      <c r="B22" s="18" t="s">
        <v>46</v>
      </c>
      <c r="C22" s="18" t="s">
        <v>47</v>
      </c>
      <c r="D22" s="18">
        <v>1</v>
      </c>
      <c r="E22" s="19"/>
      <c r="F22" s="19"/>
      <c r="G22" s="19"/>
      <c r="H22" s="19"/>
      <c r="I22" s="19"/>
      <c r="J22" s="19">
        <v>2</v>
      </c>
      <c r="K22" s="19"/>
      <c r="L22" s="19">
        <v>1</v>
      </c>
      <c r="M22" s="19"/>
      <c r="N22" s="19">
        <v>3</v>
      </c>
      <c r="O22" s="19">
        <v>1</v>
      </c>
      <c r="P22" s="19">
        <v>8</v>
      </c>
      <c r="Q22" s="19">
        <v>1</v>
      </c>
      <c r="R22" s="19">
        <v>6</v>
      </c>
      <c r="S22" s="19"/>
      <c r="T22" s="19">
        <v>1</v>
      </c>
      <c r="U22" s="19">
        <v>23</v>
      </c>
    </row>
    <row r="23" spans="1:22" customFormat="1">
      <c r="A23" s="3"/>
      <c r="B23" s="18" t="s">
        <v>48</v>
      </c>
      <c r="C23" s="18" t="s">
        <v>49</v>
      </c>
      <c r="D23" s="18">
        <v>1</v>
      </c>
      <c r="E23" s="19"/>
      <c r="F23" s="19"/>
      <c r="G23" s="19">
        <v>1</v>
      </c>
      <c r="H23" s="19">
        <v>12</v>
      </c>
      <c r="I23" s="19">
        <v>3</v>
      </c>
      <c r="J23" s="19">
        <v>19</v>
      </c>
      <c r="K23" s="19"/>
      <c r="L23" s="19">
        <v>1</v>
      </c>
      <c r="M23" s="19"/>
      <c r="N23" s="19">
        <v>7</v>
      </c>
      <c r="O23" s="19">
        <v>6</v>
      </c>
      <c r="P23" s="19">
        <v>25</v>
      </c>
      <c r="Q23" s="19">
        <v>8</v>
      </c>
      <c r="R23" s="19">
        <v>19</v>
      </c>
      <c r="S23" s="19">
        <v>2</v>
      </c>
      <c r="T23" s="19">
        <v>29</v>
      </c>
      <c r="U23" s="19">
        <v>132</v>
      </c>
    </row>
    <row r="24" spans="1:22" customFormat="1">
      <c r="A24" s="3"/>
      <c r="B24" s="18" t="s">
        <v>50</v>
      </c>
      <c r="C24" s="18" t="s">
        <v>51</v>
      </c>
      <c r="D24" s="18">
        <v>1</v>
      </c>
      <c r="E24" s="19"/>
      <c r="F24" s="19"/>
      <c r="G24" s="19">
        <v>1</v>
      </c>
      <c r="H24" s="19">
        <v>22</v>
      </c>
      <c r="I24" s="19"/>
      <c r="J24" s="19">
        <v>10</v>
      </c>
      <c r="K24" s="19">
        <v>1</v>
      </c>
      <c r="L24" s="19">
        <v>1</v>
      </c>
      <c r="M24" s="19">
        <v>1</v>
      </c>
      <c r="N24" s="19">
        <v>8</v>
      </c>
      <c r="O24" s="19">
        <v>4</v>
      </c>
      <c r="P24" s="19">
        <v>31</v>
      </c>
      <c r="Q24" s="19">
        <v>1</v>
      </c>
      <c r="R24" s="19">
        <v>20</v>
      </c>
      <c r="S24" s="19"/>
      <c r="T24" s="19">
        <v>10</v>
      </c>
      <c r="U24" s="19">
        <v>110</v>
      </c>
    </row>
    <row r="25" spans="1:22" customFormat="1">
      <c r="A25" s="3"/>
      <c r="B25" s="18" t="s">
        <v>52</v>
      </c>
      <c r="C25" s="18" t="s">
        <v>53</v>
      </c>
      <c r="D25" s="18">
        <v>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4</v>
      </c>
      <c r="Q25" s="19"/>
      <c r="R25" s="19"/>
      <c r="S25" s="19"/>
      <c r="T25" s="19"/>
      <c r="U25" s="19">
        <v>4</v>
      </c>
    </row>
    <row r="26" spans="1:22" customFormat="1">
      <c r="A26" s="3"/>
      <c r="B26" s="18" t="s">
        <v>54</v>
      </c>
      <c r="C26" s="18" t="s">
        <v>55</v>
      </c>
      <c r="D26" s="18">
        <v>1</v>
      </c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1</v>
      </c>
      <c r="P26" s="19">
        <v>2</v>
      </c>
      <c r="Q26" s="19"/>
      <c r="R26" s="19"/>
      <c r="S26" s="19"/>
      <c r="T26" s="19"/>
      <c r="U26" s="19">
        <v>5</v>
      </c>
    </row>
    <row r="27" spans="1:22" ht="14.25">
      <c r="A27" s="8"/>
      <c r="B27" s="16" t="s">
        <v>432</v>
      </c>
      <c r="C27" s="16"/>
      <c r="D27" s="12">
        <f>SUM(D5:D26)</f>
        <v>22</v>
      </c>
      <c r="E27" s="12">
        <f>SUM(E5:E26)</f>
        <v>0</v>
      </c>
      <c r="F27" s="12">
        <f>SUM(F5:F26)</f>
        <v>3</v>
      </c>
      <c r="G27" s="12">
        <f>SUM(G5:G26)</f>
        <v>12</v>
      </c>
      <c r="H27" s="12">
        <f>SUM(H5:H26)</f>
        <v>279</v>
      </c>
      <c r="I27" s="12">
        <f>SUM(I5:I26)</f>
        <v>24</v>
      </c>
      <c r="J27" s="12">
        <f>SUM(J5:J26)</f>
        <v>214</v>
      </c>
      <c r="K27" s="12">
        <f>SUM(K5:K26)</f>
        <v>4</v>
      </c>
      <c r="L27" s="12">
        <f>SUM(L5:L26)</f>
        <v>31</v>
      </c>
      <c r="M27" s="12">
        <f>SUM(M5:M26)</f>
        <v>6</v>
      </c>
      <c r="N27" s="12">
        <f>SUM(N5:N26)</f>
        <v>45</v>
      </c>
      <c r="O27" s="12">
        <f>SUM(O5:O26)</f>
        <v>44</v>
      </c>
      <c r="P27" s="12">
        <f>SUM(P5:P26)</f>
        <v>263</v>
      </c>
      <c r="Q27" s="12">
        <f>SUM(Q5:Q26)</f>
        <v>42</v>
      </c>
      <c r="R27" s="12">
        <f>SUM(R5:R26)</f>
        <v>192</v>
      </c>
      <c r="S27" s="12">
        <f>SUM(S5:S26)</f>
        <v>42</v>
      </c>
      <c r="T27" s="12">
        <f>SUM(T5:T26)</f>
        <v>189</v>
      </c>
      <c r="U27" s="12">
        <f>SUM(U5:U26)</f>
        <v>1390</v>
      </c>
      <c r="V27" s="12"/>
    </row>
    <row r="28" spans="1:22">
      <c r="A28" s="4"/>
      <c r="B28" s="1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>
      <c r="A29" s="4"/>
      <c r="B29" s="11"/>
      <c r="C29" s="11"/>
      <c r="D29" s="2"/>
      <c r="E29" s="24" t="s">
        <v>1</v>
      </c>
      <c r="F29" s="25"/>
      <c r="G29" s="24" t="s">
        <v>2</v>
      </c>
      <c r="H29" s="25"/>
      <c r="I29" s="24" t="s">
        <v>3</v>
      </c>
      <c r="J29" s="25"/>
      <c r="K29" s="24" t="s">
        <v>4</v>
      </c>
      <c r="L29" s="25"/>
      <c r="M29" s="24" t="s">
        <v>5</v>
      </c>
      <c r="N29" s="25"/>
      <c r="O29" s="24" t="s">
        <v>6</v>
      </c>
      <c r="P29" s="25"/>
      <c r="Q29" s="24" t="s">
        <v>7</v>
      </c>
      <c r="R29" s="25"/>
      <c r="S29" s="24" t="s">
        <v>8</v>
      </c>
      <c r="T29" s="25"/>
      <c r="U29" s="24" t="s">
        <v>12</v>
      </c>
      <c r="V29" s="12"/>
    </row>
    <row r="30" spans="1:22">
      <c r="B30" s="12"/>
      <c r="C30" s="12"/>
      <c r="D30" s="2" t="s">
        <v>425</v>
      </c>
      <c r="E30" s="26" t="s">
        <v>10</v>
      </c>
      <c r="F30" s="26" t="s">
        <v>11</v>
      </c>
      <c r="G30" s="26" t="s">
        <v>10</v>
      </c>
      <c r="H30" s="26" t="s">
        <v>11</v>
      </c>
      <c r="I30" s="26" t="s">
        <v>10</v>
      </c>
      <c r="J30" s="26" t="s">
        <v>11</v>
      </c>
      <c r="K30" s="26" t="s">
        <v>10</v>
      </c>
      <c r="L30" s="26" t="s">
        <v>11</v>
      </c>
      <c r="M30" s="26" t="s">
        <v>10</v>
      </c>
      <c r="N30" s="26" t="s">
        <v>11</v>
      </c>
      <c r="O30" s="26" t="s">
        <v>10</v>
      </c>
      <c r="P30" s="26" t="s">
        <v>11</v>
      </c>
      <c r="Q30" s="26" t="s">
        <v>10</v>
      </c>
      <c r="R30" s="26" t="s">
        <v>11</v>
      </c>
      <c r="S30" s="26" t="s">
        <v>10</v>
      </c>
      <c r="T30" s="26" t="s">
        <v>11</v>
      </c>
      <c r="U30" s="25"/>
      <c r="V30" s="12"/>
    </row>
    <row r="31" spans="1:22" customFormat="1">
      <c r="A31" s="3" t="s">
        <v>57</v>
      </c>
      <c r="B31" s="18" t="s">
        <v>58</v>
      </c>
      <c r="C31" s="18" t="s">
        <v>59</v>
      </c>
      <c r="D31" s="18">
        <v>1</v>
      </c>
      <c r="E31" s="19"/>
      <c r="F31" s="19"/>
      <c r="G31" s="19">
        <v>1</v>
      </c>
      <c r="H31" s="19">
        <v>4</v>
      </c>
      <c r="I31" s="19"/>
      <c r="J31" s="19">
        <v>7</v>
      </c>
      <c r="K31" s="19">
        <v>1</v>
      </c>
      <c r="L31" s="19">
        <v>1</v>
      </c>
      <c r="M31" s="19"/>
      <c r="N31" s="19">
        <v>5</v>
      </c>
      <c r="O31" s="19">
        <v>5</v>
      </c>
      <c r="P31" s="19">
        <v>7</v>
      </c>
      <c r="Q31" s="19">
        <v>8</v>
      </c>
      <c r="R31" s="19">
        <v>10</v>
      </c>
      <c r="S31" s="19">
        <v>2</v>
      </c>
      <c r="T31" s="19">
        <v>8</v>
      </c>
      <c r="U31" s="19">
        <v>59</v>
      </c>
    </row>
    <row r="32" spans="1:22" customFormat="1">
      <c r="A32" s="3"/>
      <c r="B32" s="18" t="s">
        <v>60</v>
      </c>
      <c r="C32" s="18" t="s">
        <v>61</v>
      </c>
      <c r="D32" s="18">
        <v>1</v>
      </c>
      <c r="E32" s="19"/>
      <c r="F32" s="19"/>
      <c r="G32" s="19">
        <v>6</v>
      </c>
      <c r="H32" s="19">
        <v>10</v>
      </c>
      <c r="I32" s="19"/>
      <c r="J32" s="19">
        <v>12</v>
      </c>
      <c r="K32" s="19"/>
      <c r="L32" s="19">
        <v>1</v>
      </c>
      <c r="M32" s="19">
        <v>4</v>
      </c>
      <c r="N32" s="19">
        <v>2</v>
      </c>
      <c r="O32" s="19">
        <v>1</v>
      </c>
      <c r="P32" s="19">
        <v>12</v>
      </c>
      <c r="Q32" s="19">
        <v>2</v>
      </c>
      <c r="R32" s="19">
        <v>14</v>
      </c>
      <c r="S32" s="19">
        <v>3</v>
      </c>
      <c r="T32" s="19">
        <v>17</v>
      </c>
      <c r="U32" s="19">
        <v>84</v>
      </c>
    </row>
    <row r="33" spans="1:22" customFormat="1">
      <c r="A33" s="3"/>
      <c r="B33" s="18" t="s">
        <v>62</v>
      </c>
      <c r="C33" s="18" t="s">
        <v>63</v>
      </c>
      <c r="D33" s="18">
        <v>1</v>
      </c>
      <c r="E33" s="19"/>
      <c r="F33" s="19"/>
      <c r="G33" s="19"/>
      <c r="H33" s="19"/>
      <c r="I33" s="19"/>
      <c r="J33" s="19">
        <v>1</v>
      </c>
      <c r="K33" s="19"/>
      <c r="L33" s="19"/>
      <c r="M33" s="19"/>
      <c r="N33" s="19">
        <v>1</v>
      </c>
      <c r="O33" s="19"/>
      <c r="P33" s="19">
        <v>2</v>
      </c>
      <c r="Q33" s="19">
        <v>1</v>
      </c>
      <c r="R33" s="19">
        <v>8</v>
      </c>
      <c r="S33" s="19">
        <v>1</v>
      </c>
      <c r="T33" s="19">
        <v>6</v>
      </c>
      <c r="U33" s="19">
        <v>20</v>
      </c>
    </row>
    <row r="34" spans="1:22" customFormat="1">
      <c r="A34" s="3"/>
      <c r="B34" s="18" t="s">
        <v>64</v>
      </c>
      <c r="C34" s="18" t="s">
        <v>65</v>
      </c>
      <c r="D34" s="18">
        <v>1</v>
      </c>
      <c r="E34" s="19"/>
      <c r="F34" s="19"/>
      <c r="G34" s="19"/>
      <c r="H34" s="19">
        <v>2</v>
      </c>
      <c r="I34" s="19"/>
      <c r="J34" s="19">
        <v>3</v>
      </c>
      <c r="K34" s="19"/>
      <c r="L34" s="19"/>
      <c r="M34" s="19"/>
      <c r="N34" s="19"/>
      <c r="O34" s="19"/>
      <c r="P34" s="19">
        <v>9</v>
      </c>
      <c r="Q34" s="19"/>
      <c r="R34" s="19"/>
      <c r="S34" s="19">
        <v>2</v>
      </c>
      <c r="T34" s="19"/>
      <c r="U34" s="19">
        <v>16</v>
      </c>
    </row>
    <row r="35" spans="1:22" customFormat="1">
      <c r="A35" s="3"/>
      <c r="B35" s="18" t="s">
        <v>66</v>
      </c>
      <c r="C35" s="18" t="s">
        <v>67</v>
      </c>
      <c r="D35" s="18">
        <v>1</v>
      </c>
      <c r="E35" s="19"/>
      <c r="F35" s="19"/>
      <c r="G35" s="19"/>
      <c r="H35" s="19">
        <v>7</v>
      </c>
      <c r="I35" s="19"/>
      <c r="J35" s="19"/>
      <c r="K35" s="19"/>
      <c r="L35" s="19"/>
      <c r="M35" s="19"/>
      <c r="N35" s="19"/>
      <c r="O35" s="19"/>
      <c r="P35" s="19">
        <v>6</v>
      </c>
      <c r="Q35" s="19"/>
      <c r="R35" s="19">
        <v>7</v>
      </c>
      <c r="S35" s="19"/>
      <c r="T35" s="19">
        <v>4</v>
      </c>
      <c r="U35" s="19">
        <v>24</v>
      </c>
    </row>
    <row r="36" spans="1:22" customFormat="1">
      <c r="A36" s="3"/>
      <c r="B36" s="18" t="s">
        <v>68</v>
      </c>
      <c r="C36" s="18" t="s">
        <v>69</v>
      </c>
      <c r="D36" s="18">
        <v>1</v>
      </c>
      <c r="E36" s="19"/>
      <c r="F36" s="19"/>
      <c r="G36" s="19"/>
      <c r="H36" s="19"/>
      <c r="I36" s="19"/>
      <c r="J36" s="19">
        <v>2</v>
      </c>
      <c r="K36" s="19"/>
      <c r="L36" s="19"/>
      <c r="M36" s="19">
        <v>1</v>
      </c>
      <c r="N36" s="19">
        <v>1</v>
      </c>
      <c r="O36" s="19"/>
      <c r="P36" s="19">
        <v>6</v>
      </c>
      <c r="Q36" s="19">
        <v>6</v>
      </c>
      <c r="R36" s="19">
        <v>7</v>
      </c>
      <c r="S36" s="19">
        <v>5</v>
      </c>
      <c r="T36" s="19">
        <v>11</v>
      </c>
      <c r="U36" s="19">
        <v>39</v>
      </c>
    </row>
    <row r="37" spans="1:22" customFormat="1">
      <c r="A37" s="3"/>
      <c r="B37" s="18" t="s">
        <v>428</v>
      </c>
      <c r="C37" s="18" t="s">
        <v>429</v>
      </c>
      <c r="D37" s="18">
        <v>1</v>
      </c>
      <c r="E37" s="19"/>
      <c r="F37" s="19"/>
      <c r="G37" s="19">
        <v>1</v>
      </c>
      <c r="H37" s="19">
        <v>12</v>
      </c>
      <c r="I37" s="19"/>
      <c r="J37" s="19">
        <v>1</v>
      </c>
      <c r="K37" s="19"/>
      <c r="L37" s="19"/>
      <c r="M37" s="19">
        <v>1</v>
      </c>
      <c r="N37" s="19">
        <v>1</v>
      </c>
      <c r="O37" s="19">
        <v>1</v>
      </c>
      <c r="P37" s="19">
        <v>3</v>
      </c>
      <c r="Q37" s="19"/>
      <c r="R37" s="19">
        <v>1</v>
      </c>
      <c r="S37" s="19"/>
      <c r="T37" s="19"/>
      <c r="U37" s="19">
        <v>21</v>
      </c>
    </row>
    <row r="38" spans="1:22">
      <c r="A38" s="4"/>
      <c r="B38" s="16" t="s">
        <v>433</v>
      </c>
      <c r="C38" s="16"/>
      <c r="D38" s="12">
        <f>SUM(D31:D37)</f>
        <v>7</v>
      </c>
      <c r="E38" s="12">
        <f>SUM(E31:E37)</f>
        <v>0</v>
      </c>
      <c r="F38" s="12">
        <f>SUM(F31:F37)</f>
        <v>0</v>
      </c>
      <c r="G38" s="12">
        <f>SUM(G31:G37)</f>
        <v>8</v>
      </c>
      <c r="H38" s="12">
        <f>SUM(H31:H37)</f>
        <v>35</v>
      </c>
      <c r="I38" s="12">
        <f>SUM(I31:I37)</f>
        <v>0</v>
      </c>
      <c r="J38" s="12">
        <f>SUM(J31:J37)</f>
        <v>26</v>
      </c>
      <c r="K38" s="12">
        <f>SUM(K31:K37)</f>
        <v>1</v>
      </c>
      <c r="L38" s="12">
        <f>SUM(L31:L37)</f>
        <v>2</v>
      </c>
      <c r="M38" s="12">
        <f>SUM(M31:M37)</f>
        <v>6</v>
      </c>
      <c r="N38" s="12">
        <f>SUM(N31:N37)</f>
        <v>10</v>
      </c>
      <c r="O38" s="12">
        <f>SUM(O31:O37)</f>
        <v>7</v>
      </c>
      <c r="P38" s="12">
        <f>SUM(P31:P37)</f>
        <v>45</v>
      </c>
      <c r="Q38" s="12">
        <f>SUM(Q31:Q37)</f>
        <v>17</v>
      </c>
      <c r="R38" s="12">
        <f>SUM(R31:R37)</f>
        <v>47</v>
      </c>
      <c r="S38" s="12">
        <f>SUM(S31:S37)</f>
        <v>13</v>
      </c>
      <c r="T38" s="12">
        <f>SUM(T31:T37)</f>
        <v>46</v>
      </c>
      <c r="U38" s="12">
        <f>SUM(U31:U37)</f>
        <v>263</v>
      </c>
      <c r="V38" s="12"/>
    </row>
    <row r="39" spans="1:22">
      <c r="A39" s="4"/>
      <c r="B39" s="17"/>
      <c r="C39" s="1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>
      <c r="B40" s="11"/>
      <c r="C40" s="11"/>
      <c r="D40" s="2"/>
      <c r="E40" s="24" t="s">
        <v>1</v>
      </c>
      <c r="F40" s="25"/>
      <c r="G40" s="24" t="s">
        <v>2</v>
      </c>
      <c r="H40" s="25"/>
      <c r="I40" s="24" t="s">
        <v>3</v>
      </c>
      <c r="J40" s="25"/>
      <c r="K40" s="24" t="s">
        <v>4</v>
      </c>
      <c r="L40" s="25"/>
      <c r="M40" s="24" t="s">
        <v>5</v>
      </c>
      <c r="N40" s="25"/>
      <c r="O40" s="24" t="s">
        <v>6</v>
      </c>
      <c r="P40" s="25"/>
      <c r="Q40" s="24" t="s">
        <v>7</v>
      </c>
      <c r="R40" s="25"/>
      <c r="S40" s="24" t="s">
        <v>8</v>
      </c>
      <c r="T40" s="25"/>
      <c r="U40" s="24" t="s">
        <v>12</v>
      </c>
      <c r="V40" s="12"/>
    </row>
    <row r="41" spans="1:22" ht="14.25" customHeight="1">
      <c r="B41" s="12"/>
      <c r="C41" s="12"/>
      <c r="D41" s="2" t="s">
        <v>425</v>
      </c>
      <c r="E41" s="26" t="s">
        <v>10</v>
      </c>
      <c r="F41" s="26" t="s">
        <v>11</v>
      </c>
      <c r="G41" s="26" t="s">
        <v>10</v>
      </c>
      <c r="H41" s="26" t="s">
        <v>11</v>
      </c>
      <c r="I41" s="26" t="s">
        <v>10</v>
      </c>
      <c r="J41" s="26" t="s">
        <v>11</v>
      </c>
      <c r="K41" s="26" t="s">
        <v>10</v>
      </c>
      <c r="L41" s="26" t="s">
        <v>11</v>
      </c>
      <c r="M41" s="26" t="s">
        <v>10</v>
      </c>
      <c r="N41" s="26" t="s">
        <v>11</v>
      </c>
      <c r="O41" s="26" t="s">
        <v>10</v>
      </c>
      <c r="P41" s="26" t="s">
        <v>11</v>
      </c>
      <c r="Q41" s="26" t="s">
        <v>10</v>
      </c>
      <c r="R41" s="26" t="s">
        <v>11</v>
      </c>
      <c r="S41" s="26" t="s">
        <v>10</v>
      </c>
      <c r="T41" s="26" t="s">
        <v>11</v>
      </c>
      <c r="U41" s="25"/>
      <c r="V41" s="12"/>
    </row>
    <row r="42" spans="1:22" customFormat="1" ht="15" customHeight="1">
      <c r="A42" s="5" t="s">
        <v>435</v>
      </c>
      <c r="B42" s="18" t="s">
        <v>71</v>
      </c>
      <c r="C42" s="18" t="s">
        <v>72</v>
      </c>
      <c r="D42" s="18">
        <v>1</v>
      </c>
      <c r="E42" s="19"/>
      <c r="F42" s="19"/>
      <c r="G42" s="19">
        <v>5</v>
      </c>
      <c r="H42" s="19">
        <v>37</v>
      </c>
      <c r="I42" s="19">
        <v>2</v>
      </c>
      <c r="J42" s="19">
        <v>34</v>
      </c>
      <c r="K42" s="19"/>
      <c r="L42" s="19"/>
      <c r="M42" s="19"/>
      <c r="N42" s="19"/>
      <c r="O42" s="19">
        <v>4</v>
      </c>
      <c r="P42" s="19">
        <v>13</v>
      </c>
      <c r="Q42" s="19">
        <v>9</v>
      </c>
      <c r="R42" s="19">
        <v>43</v>
      </c>
      <c r="S42" s="19">
        <v>9</v>
      </c>
      <c r="T42" s="19">
        <v>42</v>
      </c>
      <c r="U42" s="19">
        <v>198</v>
      </c>
    </row>
    <row r="43" spans="1:22" customFormat="1">
      <c r="A43" s="5"/>
      <c r="B43" s="18" t="s">
        <v>73</v>
      </c>
      <c r="C43" s="18" t="s">
        <v>74</v>
      </c>
      <c r="D43" s="18">
        <v>1</v>
      </c>
      <c r="E43" s="19"/>
      <c r="F43" s="19"/>
      <c r="G43" s="19">
        <v>17</v>
      </c>
      <c r="H43" s="19">
        <v>58</v>
      </c>
      <c r="I43" s="19">
        <v>21</v>
      </c>
      <c r="J43" s="19">
        <v>59</v>
      </c>
      <c r="K43" s="19">
        <v>1</v>
      </c>
      <c r="L43" s="19">
        <v>17</v>
      </c>
      <c r="M43" s="19">
        <v>6</v>
      </c>
      <c r="N43" s="19">
        <v>14</v>
      </c>
      <c r="O43" s="19">
        <v>15</v>
      </c>
      <c r="P43" s="19">
        <v>41</v>
      </c>
      <c r="Q43" s="19">
        <v>1</v>
      </c>
      <c r="R43" s="19">
        <v>14</v>
      </c>
      <c r="S43" s="19">
        <v>5</v>
      </c>
      <c r="T43" s="19">
        <v>35</v>
      </c>
      <c r="U43" s="19">
        <v>304</v>
      </c>
    </row>
    <row r="44" spans="1:22" customFormat="1">
      <c r="A44" s="5"/>
      <c r="B44" s="18" t="s">
        <v>75</v>
      </c>
      <c r="C44" s="18" t="s">
        <v>76</v>
      </c>
      <c r="D44" s="18">
        <v>1</v>
      </c>
      <c r="E44" s="19"/>
      <c r="F44" s="19"/>
      <c r="G44" s="19">
        <v>1</v>
      </c>
      <c r="H44" s="19">
        <v>8</v>
      </c>
      <c r="I44" s="19"/>
      <c r="J44" s="19">
        <v>11</v>
      </c>
      <c r="K44" s="19"/>
      <c r="L44" s="19">
        <v>10</v>
      </c>
      <c r="M44" s="19"/>
      <c r="N44" s="19">
        <v>2</v>
      </c>
      <c r="O44" s="19"/>
      <c r="P44" s="19">
        <v>10</v>
      </c>
      <c r="Q44" s="19">
        <v>9</v>
      </c>
      <c r="R44" s="19">
        <v>15</v>
      </c>
      <c r="S44" s="19"/>
      <c r="T44" s="19">
        <v>10</v>
      </c>
      <c r="U44" s="19">
        <v>76</v>
      </c>
    </row>
    <row r="45" spans="1:22" customFormat="1">
      <c r="A45" s="5"/>
      <c r="B45" s="18" t="s">
        <v>77</v>
      </c>
      <c r="C45" s="18" t="s">
        <v>78</v>
      </c>
      <c r="D45" s="18">
        <v>1</v>
      </c>
      <c r="E45" s="19"/>
      <c r="F45" s="19"/>
      <c r="G45" s="19">
        <v>6</v>
      </c>
      <c r="H45" s="19">
        <v>13</v>
      </c>
      <c r="I45" s="19"/>
      <c r="J45" s="19">
        <v>5</v>
      </c>
      <c r="K45" s="19"/>
      <c r="L45" s="19">
        <v>3</v>
      </c>
      <c r="M45" s="19"/>
      <c r="N45" s="19">
        <v>4</v>
      </c>
      <c r="O45" s="19"/>
      <c r="P45" s="19">
        <v>1</v>
      </c>
      <c r="Q45" s="19">
        <v>1</v>
      </c>
      <c r="R45" s="19">
        <v>2</v>
      </c>
      <c r="S45" s="19">
        <v>1</v>
      </c>
      <c r="T45" s="19">
        <v>1</v>
      </c>
      <c r="U45" s="19">
        <v>37</v>
      </c>
    </row>
    <row r="46" spans="1:22" customFormat="1">
      <c r="A46" s="5"/>
      <c r="B46" s="18" t="s">
        <v>79</v>
      </c>
      <c r="C46" s="18" t="s">
        <v>80</v>
      </c>
      <c r="D46" s="18">
        <v>1</v>
      </c>
      <c r="E46" s="19"/>
      <c r="F46" s="19"/>
      <c r="G46" s="19"/>
      <c r="H46" s="19">
        <v>11</v>
      </c>
      <c r="I46" s="19"/>
      <c r="J46" s="19">
        <v>8</v>
      </c>
      <c r="K46" s="19"/>
      <c r="L46" s="19">
        <v>4</v>
      </c>
      <c r="M46" s="19">
        <v>2</v>
      </c>
      <c r="N46" s="19">
        <v>23</v>
      </c>
      <c r="O46" s="19"/>
      <c r="P46" s="19">
        <v>5</v>
      </c>
      <c r="Q46" s="19">
        <v>8</v>
      </c>
      <c r="R46" s="19">
        <v>20</v>
      </c>
      <c r="S46" s="19"/>
      <c r="T46" s="19">
        <v>10</v>
      </c>
      <c r="U46" s="19">
        <v>91</v>
      </c>
    </row>
    <row r="47" spans="1:22" customFormat="1">
      <c r="A47" s="5"/>
      <c r="B47" s="18" t="s">
        <v>81</v>
      </c>
      <c r="C47" s="18" t="s">
        <v>82</v>
      </c>
      <c r="D47" s="18">
        <v>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2" customFormat="1">
      <c r="A48" s="5"/>
      <c r="B48" s="18" t="s">
        <v>83</v>
      </c>
      <c r="C48" s="18" t="s">
        <v>84</v>
      </c>
      <c r="D48" s="18">
        <v>1</v>
      </c>
      <c r="E48" s="19"/>
      <c r="F48" s="19"/>
      <c r="G48" s="19"/>
      <c r="H48" s="19">
        <v>3</v>
      </c>
      <c r="I48" s="19"/>
      <c r="J48" s="19">
        <v>5</v>
      </c>
      <c r="K48" s="19"/>
      <c r="L48" s="19"/>
      <c r="M48" s="19"/>
      <c r="N48" s="19">
        <v>1</v>
      </c>
      <c r="O48" s="19"/>
      <c r="P48" s="19">
        <v>4</v>
      </c>
      <c r="Q48" s="19"/>
      <c r="R48" s="19">
        <v>2</v>
      </c>
      <c r="S48" s="19">
        <v>1</v>
      </c>
      <c r="T48" s="19">
        <v>3</v>
      </c>
      <c r="U48" s="19">
        <v>19</v>
      </c>
    </row>
    <row r="49" spans="1:21" customFormat="1">
      <c r="A49" s="5"/>
      <c r="B49" s="18" t="s">
        <v>85</v>
      </c>
      <c r="C49" s="18" t="s">
        <v>86</v>
      </c>
      <c r="D49" s="18">
        <v>1</v>
      </c>
      <c r="E49" s="19"/>
      <c r="F49" s="19"/>
      <c r="G49" s="19"/>
      <c r="H49" s="19">
        <v>19</v>
      </c>
      <c r="I49" s="19"/>
      <c r="J49" s="19">
        <v>12</v>
      </c>
      <c r="K49" s="19"/>
      <c r="L49" s="19"/>
      <c r="M49" s="19"/>
      <c r="N49" s="19">
        <v>3</v>
      </c>
      <c r="O49" s="19"/>
      <c r="P49" s="19">
        <v>3</v>
      </c>
      <c r="Q49" s="19"/>
      <c r="R49" s="19">
        <v>30</v>
      </c>
      <c r="S49" s="19"/>
      <c r="T49" s="19"/>
      <c r="U49" s="19">
        <v>67</v>
      </c>
    </row>
    <row r="50" spans="1:21" customFormat="1">
      <c r="A50" s="5"/>
      <c r="B50" s="18" t="s">
        <v>87</v>
      </c>
      <c r="C50" s="18" t="s">
        <v>88</v>
      </c>
      <c r="D50" s="18">
        <v>1</v>
      </c>
      <c r="E50" s="19"/>
      <c r="F50" s="19"/>
      <c r="G50" s="19">
        <v>1</v>
      </c>
      <c r="H50" s="19">
        <v>11</v>
      </c>
      <c r="I50" s="19"/>
      <c r="J50" s="19">
        <v>5</v>
      </c>
      <c r="K50" s="19"/>
      <c r="L50" s="19"/>
      <c r="M50" s="19"/>
      <c r="N50" s="19"/>
      <c r="O50" s="19"/>
      <c r="P50" s="19">
        <v>2</v>
      </c>
      <c r="Q50" s="19"/>
      <c r="R50" s="19"/>
      <c r="S50" s="19">
        <v>2</v>
      </c>
      <c r="T50" s="19"/>
      <c r="U50" s="19">
        <v>21</v>
      </c>
    </row>
    <row r="51" spans="1:21" customFormat="1">
      <c r="A51" s="5"/>
      <c r="B51" s="18" t="s">
        <v>89</v>
      </c>
      <c r="C51" s="18" t="s">
        <v>90</v>
      </c>
      <c r="D51" s="18">
        <v>1</v>
      </c>
      <c r="E51" s="19"/>
      <c r="F51" s="19"/>
      <c r="G51" s="19"/>
      <c r="H51" s="19"/>
      <c r="I51" s="19"/>
      <c r="J51" s="19"/>
      <c r="K51" s="19"/>
      <c r="L51" s="19"/>
      <c r="M51" s="19"/>
      <c r="N51" s="19">
        <v>1</v>
      </c>
      <c r="O51" s="19"/>
      <c r="P51" s="19">
        <v>6</v>
      </c>
      <c r="Q51" s="19"/>
      <c r="R51" s="19"/>
      <c r="S51" s="19"/>
      <c r="T51" s="19"/>
      <c r="U51" s="19">
        <v>7</v>
      </c>
    </row>
    <row r="52" spans="1:21" customFormat="1">
      <c r="A52" s="5"/>
      <c r="B52" s="18" t="s">
        <v>91</v>
      </c>
      <c r="C52" s="18" t="s">
        <v>92</v>
      </c>
      <c r="D52" s="18">
        <v>1</v>
      </c>
      <c r="E52" s="19"/>
      <c r="F52" s="19"/>
      <c r="G52" s="19"/>
      <c r="H52" s="19">
        <v>9</v>
      </c>
      <c r="I52" s="19"/>
      <c r="J52" s="19">
        <v>2</v>
      </c>
      <c r="K52" s="19"/>
      <c r="L52" s="19">
        <v>1</v>
      </c>
      <c r="M52" s="19"/>
      <c r="N52" s="19"/>
      <c r="O52" s="19"/>
      <c r="P52" s="19">
        <v>12</v>
      </c>
      <c r="Q52" s="19"/>
      <c r="R52" s="19">
        <v>5</v>
      </c>
      <c r="S52" s="19"/>
      <c r="T52" s="19">
        <v>1</v>
      </c>
      <c r="U52" s="19">
        <v>30</v>
      </c>
    </row>
    <row r="53" spans="1:21" customFormat="1">
      <c r="A53" s="5"/>
      <c r="B53" s="18" t="s">
        <v>93</v>
      </c>
      <c r="C53" s="18" t="s">
        <v>94</v>
      </c>
      <c r="D53" s="18">
        <v>1</v>
      </c>
      <c r="E53" s="19"/>
      <c r="F53" s="19"/>
      <c r="G53" s="19"/>
      <c r="H53" s="19"/>
      <c r="I53" s="19"/>
      <c r="J53" s="19">
        <v>1</v>
      </c>
      <c r="K53" s="19"/>
      <c r="L53" s="19">
        <v>2</v>
      </c>
      <c r="M53" s="19"/>
      <c r="N53" s="19">
        <v>3</v>
      </c>
      <c r="O53" s="19"/>
      <c r="P53" s="19">
        <v>14</v>
      </c>
      <c r="Q53" s="19"/>
      <c r="R53" s="19"/>
      <c r="S53" s="19"/>
      <c r="T53" s="19"/>
      <c r="U53" s="19">
        <v>20</v>
      </c>
    </row>
    <row r="54" spans="1:21" customFormat="1">
      <c r="A54" s="5"/>
      <c r="B54" s="18" t="s">
        <v>95</v>
      </c>
      <c r="C54" s="18" t="s">
        <v>96</v>
      </c>
      <c r="D54" s="18">
        <v>1</v>
      </c>
      <c r="E54" s="19"/>
      <c r="F54" s="19"/>
      <c r="G54" s="19"/>
      <c r="H54" s="19"/>
      <c r="I54" s="19"/>
      <c r="J54" s="19"/>
      <c r="K54" s="19"/>
      <c r="L54" s="19"/>
      <c r="M54" s="19"/>
      <c r="N54" s="19">
        <v>1</v>
      </c>
      <c r="O54" s="19"/>
      <c r="P54" s="19">
        <v>2</v>
      </c>
      <c r="Q54" s="19"/>
      <c r="R54" s="19">
        <v>3</v>
      </c>
      <c r="S54" s="19"/>
      <c r="T54" s="19">
        <v>3</v>
      </c>
      <c r="U54" s="19">
        <v>9</v>
      </c>
    </row>
    <row r="55" spans="1:21" customFormat="1">
      <c r="A55" s="5"/>
      <c r="B55" s="18" t="s">
        <v>97</v>
      </c>
      <c r="C55" s="18" t="s">
        <v>98</v>
      </c>
      <c r="D55" s="18">
        <v>1</v>
      </c>
      <c r="E55" s="19"/>
      <c r="F55" s="19"/>
      <c r="G55" s="19"/>
      <c r="H55" s="19">
        <v>21</v>
      </c>
      <c r="I55" s="19"/>
      <c r="J55" s="19">
        <v>2</v>
      </c>
      <c r="K55" s="19"/>
      <c r="L55" s="19">
        <v>1</v>
      </c>
      <c r="M55" s="19"/>
      <c r="N55" s="19"/>
      <c r="O55" s="19"/>
      <c r="P55" s="19">
        <v>10</v>
      </c>
      <c r="Q55" s="19"/>
      <c r="R55" s="19">
        <v>19</v>
      </c>
      <c r="S55" s="19"/>
      <c r="T55" s="19">
        <v>8</v>
      </c>
      <c r="U55" s="19">
        <v>61</v>
      </c>
    </row>
    <row r="56" spans="1:21" customFormat="1">
      <c r="A56" s="5"/>
      <c r="B56" s="18" t="s">
        <v>99</v>
      </c>
      <c r="C56" s="18" t="s">
        <v>100</v>
      </c>
      <c r="D56" s="18">
        <v>1</v>
      </c>
      <c r="E56" s="19"/>
      <c r="F56" s="19"/>
      <c r="G56" s="19">
        <v>4</v>
      </c>
      <c r="H56" s="19">
        <v>21</v>
      </c>
      <c r="I56" s="19"/>
      <c r="J56" s="19">
        <v>19</v>
      </c>
      <c r="K56" s="19"/>
      <c r="L56" s="19"/>
      <c r="M56" s="19"/>
      <c r="N56" s="19">
        <v>12</v>
      </c>
      <c r="O56" s="19"/>
      <c r="P56" s="19">
        <v>13</v>
      </c>
      <c r="Q56" s="19"/>
      <c r="R56" s="19">
        <v>6</v>
      </c>
      <c r="S56" s="19"/>
      <c r="T56" s="19">
        <v>2</v>
      </c>
      <c r="U56" s="19">
        <v>77</v>
      </c>
    </row>
    <row r="57" spans="1:21" customFormat="1">
      <c r="A57" s="5"/>
      <c r="B57" s="18" t="s">
        <v>101</v>
      </c>
      <c r="C57" s="18" t="s">
        <v>102</v>
      </c>
      <c r="D57" s="18">
        <v>1</v>
      </c>
      <c r="E57" s="19"/>
      <c r="F57" s="19"/>
      <c r="G57" s="19"/>
      <c r="H57" s="19">
        <v>10</v>
      </c>
      <c r="I57" s="19"/>
      <c r="J57" s="19">
        <v>6</v>
      </c>
      <c r="K57" s="19"/>
      <c r="L57" s="19"/>
      <c r="M57" s="19"/>
      <c r="N57" s="19">
        <v>2</v>
      </c>
      <c r="O57" s="19"/>
      <c r="P57" s="19">
        <v>6</v>
      </c>
      <c r="Q57" s="19"/>
      <c r="R57" s="19">
        <v>5</v>
      </c>
      <c r="S57" s="19"/>
      <c r="T57" s="19">
        <v>8</v>
      </c>
      <c r="U57" s="19">
        <v>37</v>
      </c>
    </row>
    <row r="58" spans="1:21" customFormat="1">
      <c r="A58" s="5"/>
      <c r="B58" s="18" t="s">
        <v>103</v>
      </c>
      <c r="C58" s="18" t="s">
        <v>104</v>
      </c>
      <c r="D58" s="18">
        <v>1</v>
      </c>
      <c r="E58" s="19"/>
      <c r="F58" s="19"/>
      <c r="G58" s="19"/>
      <c r="H58" s="19"/>
      <c r="I58" s="19"/>
      <c r="J58" s="19"/>
      <c r="K58" s="19"/>
      <c r="L58" s="19"/>
      <c r="M58" s="19"/>
      <c r="N58" s="19">
        <v>2</v>
      </c>
      <c r="O58" s="19"/>
      <c r="P58" s="19">
        <v>6</v>
      </c>
      <c r="Q58" s="19"/>
      <c r="R58" s="19"/>
      <c r="S58" s="19"/>
      <c r="T58" s="19"/>
      <c r="U58" s="19">
        <v>8</v>
      </c>
    </row>
    <row r="59" spans="1:21" customFormat="1">
      <c r="A59" s="5"/>
      <c r="B59" s="18" t="s">
        <v>105</v>
      </c>
      <c r="C59" s="18" t="s">
        <v>106</v>
      </c>
      <c r="D59" s="18">
        <v>1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v>3</v>
      </c>
      <c r="Q59" s="19"/>
      <c r="R59" s="19">
        <v>2</v>
      </c>
      <c r="S59" s="19"/>
      <c r="T59" s="19"/>
      <c r="U59" s="19">
        <v>5</v>
      </c>
    </row>
    <row r="60" spans="1:21" customFormat="1">
      <c r="A60" s="5"/>
      <c r="B60" s="18" t="s">
        <v>107</v>
      </c>
      <c r="C60" s="18" t="s">
        <v>108</v>
      </c>
      <c r="D60" s="18">
        <v>1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customFormat="1">
      <c r="A61" s="5"/>
      <c r="B61" s="18" t="s">
        <v>109</v>
      </c>
      <c r="C61" s="18" t="s">
        <v>110</v>
      </c>
      <c r="D61" s="18">
        <v>1</v>
      </c>
      <c r="E61" s="19"/>
      <c r="F61" s="19"/>
      <c r="G61" s="19"/>
      <c r="H61" s="19"/>
      <c r="I61" s="19"/>
      <c r="J61" s="19"/>
      <c r="K61" s="19"/>
      <c r="L61" s="19"/>
      <c r="M61" s="19"/>
      <c r="N61" s="19">
        <v>3</v>
      </c>
      <c r="O61" s="19"/>
      <c r="P61" s="19">
        <v>6</v>
      </c>
      <c r="Q61" s="19"/>
      <c r="R61" s="19">
        <v>4</v>
      </c>
      <c r="S61" s="19">
        <v>7</v>
      </c>
      <c r="T61" s="19">
        <v>11</v>
      </c>
      <c r="U61" s="19">
        <v>31</v>
      </c>
    </row>
    <row r="62" spans="1:21" customFormat="1">
      <c r="A62" s="5"/>
      <c r="B62" s="18" t="s">
        <v>111</v>
      </c>
      <c r="C62" s="18" t="s">
        <v>112</v>
      </c>
      <c r="D62" s="18">
        <v>1</v>
      </c>
      <c r="E62" s="19"/>
      <c r="F62" s="19"/>
      <c r="G62" s="19"/>
      <c r="H62" s="19">
        <v>1</v>
      </c>
      <c r="I62" s="19"/>
      <c r="J62" s="19"/>
      <c r="K62" s="19"/>
      <c r="L62" s="19"/>
      <c r="M62" s="19">
        <v>1</v>
      </c>
      <c r="N62" s="19"/>
      <c r="O62" s="19">
        <v>2</v>
      </c>
      <c r="P62" s="19">
        <v>5</v>
      </c>
      <c r="Q62" s="19"/>
      <c r="R62" s="19">
        <v>1</v>
      </c>
      <c r="S62" s="19"/>
      <c r="T62" s="19"/>
      <c r="U62" s="19">
        <v>10</v>
      </c>
    </row>
    <row r="63" spans="1:21" customFormat="1">
      <c r="A63" s="5"/>
      <c r="B63" s="18" t="s">
        <v>113</v>
      </c>
      <c r="C63" s="18" t="s">
        <v>114</v>
      </c>
      <c r="D63" s="18">
        <v>1</v>
      </c>
      <c r="E63" s="19"/>
      <c r="F63" s="19"/>
      <c r="G63" s="19"/>
      <c r="H63" s="19">
        <v>8</v>
      </c>
      <c r="I63" s="19"/>
      <c r="J63" s="19">
        <v>7</v>
      </c>
      <c r="K63" s="19"/>
      <c r="L63" s="19">
        <v>1</v>
      </c>
      <c r="M63" s="19"/>
      <c r="N63" s="19"/>
      <c r="O63" s="19">
        <v>1</v>
      </c>
      <c r="P63" s="19">
        <v>2</v>
      </c>
      <c r="Q63" s="19">
        <v>2</v>
      </c>
      <c r="R63" s="19">
        <v>11</v>
      </c>
      <c r="S63" s="19">
        <v>1</v>
      </c>
      <c r="T63" s="19">
        <v>5</v>
      </c>
      <c r="U63" s="19">
        <v>38</v>
      </c>
    </row>
    <row r="64" spans="1:21" customFormat="1">
      <c r="A64" s="5"/>
      <c r="B64" s="18" t="s">
        <v>115</v>
      </c>
      <c r="C64" s="18" t="s">
        <v>116</v>
      </c>
      <c r="D64" s="18">
        <v>1</v>
      </c>
      <c r="E64" s="19"/>
      <c r="F64" s="19"/>
      <c r="G64" s="19"/>
      <c r="H64" s="19">
        <v>2</v>
      </c>
      <c r="I64" s="19"/>
      <c r="J64" s="19">
        <v>7</v>
      </c>
      <c r="K64" s="19"/>
      <c r="L64" s="19">
        <v>1</v>
      </c>
      <c r="M64" s="19">
        <v>1</v>
      </c>
      <c r="N64" s="19">
        <v>1</v>
      </c>
      <c r="O64" s="19"/>
      <c r="P64" s="19">
        <v>11</v>
      </c>
      <c r="Q64" s="19"/>
      <c r="R64" s="19">
        <v>7</v>
      </c>
      <c r="S64" s="19"/>
      <c r="T64" s="19">
        <v>5</v>
      </c>
      <c r="U64" s="19">
        <v>35</v>
      </c>
    </row>
    <row r="65" spans="1:22" customFormat="1">
      <c r="A65" s="5"/>
      <c r="B65" s="18" t="s">
        <v>117</v>
      </c>
      <c r="C65" s="18" t="s">
        <v>118</v>
      </c>
      <c r="D65" s="18">
        <v>1</v>
      </c>
      <c r="E65" s="19"/>
      <c r="F65" s="19"/>
      <c r="G65" s="19"/>
      <c r="H65" s="19"/>
      <c r="I65" s="19"/>
      <c r="J65" s="19">
        <v>1</v>
      </c>
      <c r="K65" s="19"/>
      <c r="L65" s="19"/>
      <c r="M65" s="19"/>
      <c r="N65" s="19">
        <v>3</v>
      </c>
      <c r="O65" s="19"/>
      <c r="P65" s="19">
        <v>8</v>
      </c>
      <c r="Q65" s="19"/>
      <c r="R65" s="19">
        <v>6</v>
      </c>
      <c r="S65" s="19"/>
      <c r="T65" s="19"/>
      <c r="U65" s="19">
        <v>18</v>
      </c>
    </row>
    <row r="66" spans="1:22" customFormat="1">
      <c r="A66" s="5"/>
      <c r="B66" s="18" t="s">
        <v>119</v>
      </c>
      <c r="C66" s="18" t="s">
        <v>120</v>
      </c>
      <c r="D66" s="18">
        <v>1</v>
      </c>
      <c r="E66" s="19"/>
      <c r="F66" s="19"/>
      <c r="G66" s="19">
        <v>3</v>
      </c>
      <c r="H66" s="19">
        <v>12</v>
      </c>
      <c r="I66" s="19"/>
      <c r="J66" s="19"/>
      <c r="K66" s="19"/>
      <c r="L66" s="19">
        <v>1</v>
      </c>
      <c r="M66" s="19"/>
      <c r="N66" s="19">
        <v>3</v>
      </c>
      <c r="O66" s="19"/>
      <c r="P66" s="19">
        <v>9</v>
      </c>
      <c r="Q66" s="19"/>
      <c r="R66" s="19">
        <v>5</v>
      </c>
      <c r="S66" s="19">
        <v>3</v>
      </c>
      <c r="T66" s="19">
        <v>6</v>
      </c>
      <c r="U66" s="19">
        <v>42</v>
      </c>
    </row>
    <row r="67" spans="1:22" customFormat="1">
      <c r="A67" s="5"/>
      <c r="B67" s="18" t="s">
        <v>121</v>
      </c>
      <c r="C67" s="18" t="s">
        <v>122</v>
      </c>
      <c r="D67" s="18">
        <v>1</v>
      </c>
      <c r="E67" s="19"/>
      <c r="F67" s="19"/>
      <c r="G67" s="19">
        <v>2</v>
      </c>
      <c r="H67" s="19">
        <v>12</v>
      </c>
      <c r="I67" s="19">
        <v>1</v>
      </c>
      <c r="J67" s="19">
        <v>3</v>
      </c>
      <c r="K67" s="19">
        <v>1</v>
      </c>
      <c r="L67" s="19">
        <v>1</v>
      </c>
      <c r="M67" s="19"/>
      <c r="N67" s="19">
        <v>3</v>
      </c>
      <c r="O67" s="19">
        <v>1</v>
      </c>
      <c r="P67" s="19">
        <v>1</v>
      </c>
      <c r="Q67" s="19"/>
      <c r="R67" s="19">
        <v>5</v>
      </c>
      <c r="S67" s="19"/>
      <c r="T67" s="19">
        <v>5</v>
      </c>
      <c r="U67" s="19">
        <v>35</v>
      </c>
    </row>
    <row r="68" spans="1:22" customFormat="1">
      <c r="A68" s="5"/>
      <c r="B68" s="18" t="s">
        <v>123</v>
      </c>
      <c r="C68" s="18" t="s">
        <v>124</v>
      </c>
      <c r="D68" s="18">
        <v>1</v>
      </c>
      <c r="E68" s="19"/>
      <c r="F68" s="19"/>
      <c r="G68" s="19">
        <v>1</v>
      </c>
      <c r="H68" s="19">
        <v>8</v>
      </c>
      <c r="I68" s="19">
        <v>4</v>
      </c>
      <c r="J68" s="19">
        <v>25</v>
      </c>
      <c r="K68" s="19">
        <v>2</v>
      </c>
      <c r="L68" s="19">
        <v>23</v>
      </c>
      <c r="M68" s="19">
        <v>3</v>
      </c>
      <c r="N68" s="19">
        <v>8</v>
      </c>
      <c r="O68" s="19">
        <v>5</v>
      </c>
      <c r="P68" s="19">
        <v>38</v>
      </c>
      <c r="Q68" s="19"/>
      <c r="R68" s="19">
        <v>3</v>
      </c>
      <c r="S68" s="19"/>
      <c r="T68" s="19">
        <v>1</v>
      </c>
      <c r="U68" s="19">
        <v>121</v>
      </c>
    </row>
    <row r="69" spans="1:22" customFormat="1">
      <c r="A69" s="5"/>
      <c r="B69" s="18" t="s">
        <v>125</v>
      </c>
      <c r="C69" s="18" t="s">
        <v>126</v>
      </c>
      <c r="D69" s="18">
        <v>1</v>
      </c>
      <c r="E69" s="19"/>
      <c r="F69" s="19"/>
      <c r="G69" s="19"/>
      <c r="H69" s="19">
        <v>3</v>
      </c>
      <c r="I69" s="19"/>
      <c r="J69" s="19">
        <v>2</v>
      </c>
      <c r="K69" s="19"/>
      <c r="L69" s="19">
        <v>4</v>
      </c>
      <c r="M69" s="19">
        <v>1</v>
      </c>
      <c r="N69" s="19"/>
      <c r="O69" s="19"/>
      <c r="P69" s="19">
        <v>7</v>
      </c>
      <c r="Q69" s="19"/>
      <c r="R69" s="19">
        <v>1</v>
      </c>
      <c r="S69" s="19"/>
      <c r="T69" s="19"/>
      <c r="U69" s="19">
        <v>18</v>
      </c>
    </row>
    <row r="70" spans="1:22" customFormat="1">
      <c r="A70" s="5"/>
      <c r="B70" s="18" t="s">
        <v>127</v>
      </c>
      <c r="C70" s="18" t="s">
        <v>128</v>
      </c>
      <c r="D70" s="18">
        <v>1</v>
      </c>
      <c r="E70" s="19"/>
      <c r="F70" s="19"/>
      <c r="G70" s="19"/>
      <c r="H70" s="19">
        <v>5</v>
      </c>
      <c r="I70" s="19"/>
      <c r="J70" s="19">
        <v>2</v>
      </c>
      <c r="K70" s="19"/>
      <c r="L70" s="19"/>
      <c r="M70" s="19"/>
      <c r="N70" s="19"/>
      <c r="O70" s="19"/>
      <c r="P70" s="19">
        <v>4</v>
      </c>
      <c r="Q70" s="19"/>
      <c r="R70" s="19">
        <v>2</v>
      </c>
      <c r="S70" s="19"/>
      <c r="T70" s="19">
        <v>1</v>
      </c>
      <c r="U70" s="19">
        <v>14</v>
      </c>
    </row>
    <row r="71" spans="1:22" customFormat="1">
      <c r="A71" s="5"/>
      <c r="B71" s="18" t="s">
        <v>129</v>
      </c>
      <c r="C71" s="18" t="s">
        <v>130</v>
      </c>
      <c r="D71" s="18">
        <v>1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2" customFormat="1">
      <c r="A72" s="5"/>
      <c r="B72" s="18" t="s">
        <v>131</v>
      </c>
      <c r="C72" s="18" t="s">
        <v>132</v>
      </c>
      <c r="D72" s="18">
        <v>1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2" customFormat="1">
      <c r="A73" s="5"/>
      <c r="B73" s="18" t="s">
        <v>133</v>
      </c>
      <c r="C73" s="18" t="s">
        <v>134</v>
      </c>
      <c r="D73" s="18">
        <v>1</v>
      </c>
      <c r="E73" s="19"/>
      <c r="F73" s="19"/>
      <c r="G73" s="19"/>
      <c r="H73" s="19"/>
      <c r="I73" s="19"/>
      <c r="J73" s="19"/>
      <c r="K73" s="19"/>
      <c r="L73" s="19"/>
      <c r="M73" s="19"/>
      <c r="N73" s="19">
        <v>1</v>
      </c>
      <c r="O73" s="19"/>
      <c r="P73" s="19">
        <v>18</v>
      </c>
      <c r="Q73" s="19"/>
      <c r="R73" s="19">
        <v>1</v>
      </c>
      <c r="S73" s="19"/>
      <c r="T73" s="19"/>
      <c r="U73" s="19">
        <v>20</v>
      </c>
    </row>
    <row r="74" spans="1:22" customFormat="1">
      <c r="A74" s="5"/>
      <c r="B74" s="18" t="s">
        <v>449</v>
      </c>
      <c r="C74" s="18" t="s">
        <v>135</v>
      </c>
      <c r="D74" s="18">
        <v>1</v>
      </c>
      <c r="E74" s="35"/>
      <c r="F74" s="35"/>
      <c r="G74" s="19"/>
      <c r="H74" s="19"/>
      <c r="I74" s="19"/>
      <c r="J74" s="19"/>
      <c r="K74" s="19"/>
      <c r="L74" s="19"/>
      <c r="M74" s="19">
        <v>2</v>
      </c>
      <c r="N74" s="19">
        <v>8</v>
      </c>
      <c r="O74" s="19"/>
      <c r="P74" s="19"/>
      <c r="Q74" s="19"/>
      <c r="R74" s="19"/>
      <c r="S74" s="19"/>
      <c r="T74" s="19"/>
      <c r="U74" s="35">
        <v>10</v>
      </c>
    </row>
    <row r="75" spans="1:22" customFormat="1">
      <c r="A75" s="5"/>
      <c r="B75" s="18" t="s">
        <v>136</v>
      </c>
      <c r="C75" s="18" t="s">
        <v>137</v>
      </c>
      <c r="D75" s="18">
        <v>1</v>
      </c>
      <c r="E75" s="19"/>
      <c r="F75" s="19"/>
      <c r="G75" s="19"/>
      <c r="H75" s="19"/>
      <c r="I75" s="19"/>
      <c r="J75" s="19"/>
      <c r="K75" s="19"/>
      <c r="L75" s="19"/>
      <c r="M75" s="19">
        <v>1</v>
      </c>
      <c r="N75" s="19">
        <v>7</v>
      </c>
      <c r="O75" s="19"/>
      <c r="P75" s="19">
        <v>7</v>
      </c>
      <c r="Q75" s="19"/>
      <c r="R75" s="19">
        <v>4</v>
      </c>
      <c r="S75" s="19"/>
      <c r="T75" s="19"/>
      <c r="U75" s="19">
        <v>19</v>
      </c>
    </row>
    <row r="76" spans="1:22" customFormat="1">
      <c r="A76" s="5"/>
      <c r="B76" s="18" t="s">
        <v>138</v>
      </c>
      <c r="C76" s="18" t="s">
        <v>139</v>
      </c>
      <c r="D76" s="18">
        <v>1</v>
      </c>
      <c r="E76" s="19"/>
      <c r="F76" s="19"/>
      <c r="G76" s="19">
        <v>1</v>
      </c>
      <c r="H76" s="19"/>
      <c r="I76" s="19"/>
      <c r="J76" s="19"/>
      <c r="K76" s="19"/>
      <c r="L76" s="19"/>
      <c r="M76" s="19"/>
      <c r="N76" s="19"/>
      <c r="O76" s="19">
        <v>1</v>
      </c>
      <c r="P76" s="19">
        <v>4</v>
      </c>
      <c r="Q76" s="19">
        <v>7</v>
      </c>
      <c r="R76" s="19">
        <v>14</v>
      </c>
      <c r="S76" s="19">
        <v>10</v>
      </c>
      <c r="T76" s="19">
        <v>17</v>
      </c>
      <c r="U76" s="19">
        <v>54</v>
      </c>
    </row>
    <row r="77" spans="1:22">
      <c r="A77" s="4"/>
      <c r="B77" s="16" t="s">
        <v>434</v>
      </c>
      <c r="C77" s="16"/>
      <c r="D77" s="12">
        <f>SUM(D42:D76)</f>
        <v>35</v>
      </c>
      <c r="E77" s="12">
        <f>SUM(E42:E76)</f>
        <v>0</v>
      </c>
      <c r="F77" s="12">
        <f>SUM(F42:F76)</f>
        <v>0</v>
      </c>
      <c r="G77" s="12">
        <f>SUM(G42:G76)</f>
        <v>41</v>
      </c>
      <c r="H77" s="12">
        <f>SUM(H42:H76)</f>
        <v>272</v>
      </c>
      <c r="I77" s="12">
        <f>SUM(I42:I76)</f>
        <v>28</v>
      </c>
      <c r="J77" s="12">
        <f>SUM(J42:J76)</f>
        <v>216</v>
      </c>
      <c r="K77" s="12">
        <f>SUM(K42:K76)</f>
        <v>4</v>
      </c>
      <c r="L77" s="12">
        <f>SUM(L42:L76)</f>
        <v>69</v>
      </c>
      <c r="M77" s="12">
        <f>SUM(M42:M76)</f>
        <v>17</v>
      </c>
      <c r="N77" s="12">
        <f>SUM(N42:N76)</f>
        <v>105</v>
      </c>
      <c r="O77" s="12">
        <f>SUM(O42:O76)</f>
        <v>29</v>
      </c>
      <c r="P77" s="12">
        <f>SUM(P42:P76)</f>
        <v>271</v>
      </c>
      <c r="Q77" s="12">
        <f>SUM(Q42:Q76)</f>
        <v>37</v>
      </c>
      <c r="R77" s="12">
        <f>SUM(R42:R76)</f>
        <v>230</v>
      </c>
      <c r="S77" s="12">
        <f>SUM(S42:S76)</f>
        <v>39</v>
      </c>
      <c r="T77" s="12">
        <f>SUM(T42:T76)</f>
        <v>174</v>
      </c>
      <c r="U77" s="12">
        <f>SUM(U42:U76)</f>
        <v>1532</v>
      </c>
      <c r="V77" s="12"/>
    </row>
    <row r="78" spans="1:22">
      <c r="A78" s="6"/>
      <c r="B78" s="17"/>
      <c r="C78" s="1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>
      <c r="B79" s="11"/>
      <c r="C79" s="11"/>
      <c r="D79" s="2"/>
      <c r="E79" s="24" t="s">
        <v>1</v>
      </c>
      <c r="F79" s="25"/>
      <c r="G79" s="24" t="s">
        <v>2</v>
      </c>
      <c r="H79" s="25"/>
      <c r="I79" s="24" t="s">
        <v>3</v>
      </c>
      <c r="J79" s="25"/>
      <c r="K79" s="24" t="s">
        <v>4</v>
      </c>
      <c r="L79" s="25"/>
      <c r="M79" s="24" t="s">
        <v>5</v>
      </c>
      <c r="N79" s="25"/>
      <c r="O79" s="24" t="s">
        <v>6</v>
      </c>
      <c r="P79" s="25"/>
      <c r="Q79" s="24" t="s">
        <v>7</v>
      </c>
      <c r="R79" s="25"/>
      <c r="S79" s="24" t="s">
        <v>8</v>
      </c>
      <c r="T79" s="25"/>
      <c r="U79" s="24" t="s">
        <v>12</v>
      </c>
      <c r="V79" s="12"/>
    </row>
    <row r="80" spans="1:22" ht="14.25" customHeight="1">
      <c r="B80" s="12"/>
      <c r="C80" s="12"/>
      <c r="D80" s="2" t="s">
        <v>425</v>
      </c>
      <c r="E80" s="26" t="s">
        <v>10</v>
      </c>
      <c r="F80" s="26" t="s">
        <v>11</v>
      </c>
      <c r="G80" s="26" t="s">
        <v>10</v>
      </c>
      <c r="H80" s="26" t="s">
        <v>11</v>
      </c>
      <c r="I80" s="26" t="s">
        <v>10</v>
      </c>
      <c r="J80" s="26" t="s">
        <v>11</v>
      </c>
      <c r="K80" s="26" t="s">
        <v>10</v>
      </c>
      <c r="L80" s="26" t="s">
        <v>11</v>
      </c>
      <c r="M80" s="26" t="s">
        <v>10</v>
      </c>
      <c r="N80" s="26" t="s">
        <v>11</v>
      </c>
      <c r="O80" s="26" t="s">
        <v>10</v>
      </c>
      <c r="P80" s="26" t="s">
        <v>11</v>
      </c>
      <c r="Q80" s="26" t="s">
        <v>10</v>
      </c>
      <c r="R80" s="26" t="s">
        <v>11</v>
      </c>
      <c r="S80" s="26" t="s">
        <v>10</v>
      </c>
      <c r="T80" s="26" t="s">
        <v>11</v>
      </c>
      <c r="U80" s="25"/>
      <c r="V80" s="12"/>
    </row>
    <row r="81" spans="1:21" customFormat="1">
      <c r="A81" s="3" t="s">
        <v>140</v>
      </c>
      <c r="B81" s="18" t="s">
        <v>141</v>
      </c>
      <c r="C81" s="18" t="s">
        <v>142</v>
      </c>
      <c r="D81" s="18">
        <v>1</v>
      </c>
      <c r="E81" s="19"/>
      <c r="F81" s="19"/>
      <c r="G81" s="19">
        <v>3</v>
      </c>
      <c r="H81" s="19">
        <v>44</v>
      </c>
      <c r="I81" s="19"/>
      <c r="J81" s="19">
        <v>10</v>
      </c>
      <c r="K81" s="19"/>
      <c r="L81" s="19">
        <v>2</v>
      </c>
      <c r="M81" s="19">
        <v>1</v>
      </c>
      <c r="N81" s="19">
        <v>12</v>
      </c>
      <c r="O81" s="19">
        <v>3</v>
      </c>
      <c r="P81" s="19">
        <v>45</v>
      </c>
      <c r="Q81" s="19">
        <v>17</v>
      </c>
      <c r="R81" s="19">
        <v>46</v>
      </c>
      <c r="S81" s="19"/>
      <c r="T81" s="19">
        <v>37</v>
      </c>
      <c r="U81" s="19">
        <v>220</v>
      </c>
    </row>
    <row r="82" spans="1:21" customFormat="1">
      <c r="A82" s="3"/>
      <c r="B82" s="18" t="s">
        <v>143</v>
      </c>
      <c r="C82" s="18" t="s">
        <v>144</v>
      </c>
      <c r="D82" s="18">
        <v>1</v>
      </c>
      <c r="E82" s="19"/>
      <c r="F82" s="19"/>
      <c r="G82" s="19"/>
      <c r="H82" s="19">
        <v>15</v>
      </c>
      <c r="I82" s="19">
        <v>2</v>
      </c>
      <c r="J82" s="19">
        <v>5</v>
      </c>
      <c r="K82" s="19"/>
      <c r="L82" s="19"/>
      <c r="M82" s="19"/>
      <c r="N82" s="19">
        <v>1</v>
      </c>
      <c r="O82" s="19">
        <v>1</v>
      </c>
      <c r="P82" s="19">
        <v>14</v>
      </c>
      <c r="Q82" s="19"/>
      <c r="R82" s="19">
        <v>6</v>
      </c>
      <c r="S82" s="19"/>
      <c r="T82" s="19">
        <v>15</v>
      </c>
      <c r="U82" s="19">
        <v>59</v>
      </c>
    </row>
    <row r="83" spans="1:21" customFormat="1">
      <c r="A83" s="3"/>
      <c r="B83" s="18" t="s">
        <v>145</v>
      </c>
      <c r="C83" s="18" t="s">
        <v>146</v>
      </c>
      <c r="D83" s="18">
        <v>1</v>
      </c>
      <c r="E83" s="19"/>
      <c r="F83" s="19"/>
      <c r="G83" s="19">
        <v>11</v>
      </c>
      <c r="H83" s="19">
        <v>77</v>
      </c>
      <c r="I83" s="19">
        <v>3</v>
      </c>
      <c r="J83" s="19">
        <v>56</v>
      </c>
      <c r="K83" s="19"/>
      <c r="L83" s="19">
        <v>6</v>
      </c>
      <c r="M83" s="19">
        <v>4</v>
      </c>
      <c r="N83" s="19">
        <v>16</v>
      </c>
      <c r="O83" s="19">
        <v>3</v>
      </c>
      <c r="P83" s="19">
        <v>37</v>
      </c>
      <c r="Q83" s="19">
        <v>4</v>
      </c>
      <c r="R83" s="19">
        <v>10</v>
      </c>
      <c r="S83" s="19">
        <v>2</v>
      </c>
      <c r="T83" s="19"/>
      <c r="U83" s="19">
        <v>229</v>
      </c>
    </row>
    <row r="84" spans="1:21" customFormat="1">
      <c r="A84" s="3"/>
      <c r="B84" s="18" t="s">
        <v>147</v>
      </c>
      <c r="C84" s="18" t="s">
        <v>148</v>
      </c>
      <c r="D84" s="18">
        <v>1</v>
      </c>
      <c r="E84" s="19"/>
      <c r="F84" s="19"/>
      <c r="G84" s="19">
        <v>7</v>
      </c>
      <c r="H84" s="19">
        <v>55</v>
      </c>
      <c r="I84" s="19">
        <v>8</v>
      </c>
      <c r="J84" s="19">
        <v>25</v>
      </c>
      <c r="K84" s="19"/>
      <c r="L84" s="19">
        <v>4</v>
      </c>
      <c r="M84" s="19"/>
      <c r="N84" s="19">
        <v>10</v>
      </c>
      <c r="O84" s="19">
        <v>12</v>
      </c>
      <c r="P84" s="19">
        <v>28</v>
      </c>
      <c r="Q84" s="19">
        <v>3</v>
      </c>
      <c r="R84" s="19">
        <v>12</v>
      </c>
      <c r="S84" s="19">
        <v>1</v>
      </c>
      <c r="T84" s="19">
        <v>1</v>
      </c>
      <c r="U84" s="19">
        <v>166</v>
      </c>
    </row>
    <row r="85" spans="1:21" customFormat="1">
      <c r="A85" s="3"/>
      <c r="B85" s="18" t="s">
        <v>149</v>
      </c>
      <c r="C85" s="18" t="s">
        <v>150</v>
      </c>
      <c r="D85" s="18">
        <v>1</v>
      </c>
      <c r="E85" s="19"/>
      <c r="F85" s="19"/>
      <c r="G85" s="19">
        <v>2</v>
      </c>
      <c r="H85" s="19">
        <v>55</v>
      </c>
      <c r="I85" s="19">
        <v>1</v>
      </c>
      <c r="J85" s="19">
        <v>26</v>
      </c>
      <c r="K85" s="19"/>
      <c r="L85" s="19">
        <v>3</v>
      </c>
      <c r="M85" s="19"/>
      <c r="N85" s="19">
        <v>7</v>
      </c>
      <c r="O85" s="19">
        <v>4</v>
      </c>
      <c r="P85" s="19">
        <v>25</v>
      </c>
      <c r="Q85" s="19">
        <v>18</v>
      </c>
      <c r="R85" s="19">
        <v>43</v>
      </c>
      <c r="S85" s="19">
        <v>10</v>
      </c>
      <c r="T85" s="19">
        <v>35</v>
      </c>
      <c r="U85" s="19">
        <v>229</v>
      </c>
    </row>
    <row r="86" spans="1:21" customFormat="1">
      <c r="A86" s="3"/>
      <c r="B86" s="18" t="s">
        <v>151</v>
      </c>
      <c r="C86" s="18" t="s">
        <v>152</v>
      </c>
      <c r="D86" s="18">
        <v>1</v>
      </c>
      <c r="E86" s="19"/>
      <c r="F86" s="19"/>
      <c r="G86" s="19">
        <v>10</v>
      </c>
      <c r="H86" s="19">
        <v>16</v>
      </c>
      <c r="I86" s="19">
        <v>2</v>
      </c>
      <c r="J86" s="19">
        <v>14</v>
      </c>
      <c r="K86" s="19">
        <v>5</v>
      </c>
      <c r="L86" s="19">
        <v>4</v>
      </c>
      <c r="M86" s="19"/>
      <c r="N86" s="19">
        <v>8</v>
      </c>
      <c r="O86" s="19">
        <v>2</v>
      </c>
      <c r="P86" s="19">
        <v>16</v>
      </c>
      <c r="Q86" s="19">
        <v>2</v>
      </c>
      <c r="R86" s="19">
        <v>6</v>
      </c>
      <c r="S86" s="19"/>
      <c r="T86" s="19"/>
      <c r="U86" s="19">
        <v>85</v>
      </c>
    </row>
    <row r="87" spans="1:21" customFormat="1">
      <c r="A87" s="3"/>
      <c r="B87" s="18" t="s">
        <v>153</v>
      </c>
      <c r="C87" s="18" t="s">
        <v>154</v>
      </c>
      <c r="D87" s="18">
        <v>1</v>
      </c>
      <c r="E87" s="19"/>
      <c r="F87" s="19">
        <v>1</v>
      </c>
      <c r="G87" s="19">
        <v>5</v>
      </c>
      <c r="H87" s="19">
        <v>18</v>
      </c>
      <c r="I87" s="19">
        <v>3</v>
      </c>
      <c r="J87" s="19">
        <v>20</v>
      </c>
      <c r="K87" s="19"/>
      <c r="L87" s="19">
        <v>5</v>
      </c>
      <c r="M87" s="19"/>
      <c r="N87" s="19">
        <v>9</v>
      </c>
      <c r="O87" s="19"/>
      <c r="P87" s="19">
        <v>15</v>
      </c>
      <c r="Q87" s="19"/>
      <c r="R87" s="19">
        <v>6</v>
      </c>
      <c r="S87" s="19"/>
      <c r="T87" s="19"/>
      <c r="U87" s="19">
        <v>82</v>
      </c>
    </row>
    <row r="88" spans="1:21" customFormat="1">
      <c r="A88" s="3"/>
      <c r="B88" s="18" t="s">
        <v>155</v>
      </c>
      <c r="C88" s="18" t="s">
        <v>156</v>
      </c>
      <c r="D88" s="18">
        <v>1</v>
      </c>
      <c r="E88" s="19"/>
      <c r="F88" s="19"/>
      <c r="G88" s="19"/>
      <c r="H88" s="19">
        <v>35</v>
      </c>
      <c r="I88" s="19">
        <v>2</v>
      </c>
      <c r="J88" s="19">
        <v>13</v>
      </c>
      <c r="K88" s="19"/>
      <c r="L88" s="19">
        <v>4</v>
      </c>
      <c r="M88" s="19"/>
      <c r="N88" s="19">
        <v>3</v>
      </c>
      <c r="O88" s="19">
        <v>6</v>
      </c>
      <c r="P88" s="19">
        <v>20</v>
      </c>
      <c r="Q88" s="19"/>
      <c r="R88" s="19">
        <v>2</v>
      </c>
      <c r="S88" s="19"/>
      <c r="T88" s="19">
        <v>8</v>
      </c>
      <c r="U88" s="19">
        <v>93</v>
      </c>
    </row>
    <row r="89" spans="1:21" customFormat="1">
      <c r="A89" s="3"/>
      <c r="B89" s="18" t="s">
        <v>157</v>
      </c>
      <c r="C89" s="18" t="s">
        <v>158</v>
      </c>
      <c r="D89" s="18">
        <v>1</v>
      </c>
      <c r="E89" s="19"/>
      <c r="F89" s="19">
        <v>1</v>
      </c>
      <c r="G89" s="19">
        <v>5</v>
      </c>
      <c r="H89" s="19">
        <v>56</v>
      </c>
      <c r="I89" s="19"/>
      <c r="J89" s="19">
        <v>20</v>
      </c>
      <c r="K89" s="19">
        <v>1</v>
      </c>
      <c r="L89" s="19">
        <v>4</v>
      </c>
      <c r="M89" s="19">
        <v>2</v>
      </c>
      <c r="N89" s="19">
        <v>14</v>
      </c>
      <c r="O89" s="19">
        <v>7</v>
      </c>
      <c r="P89" s="19">
        <v>33</v>
      </c>
      <c r="Q89" s="19">
        <v>5</v>
      </c>
      <c r="R89" s="19">
        <v>6</v>
      </c>
      <c r="S89" s="19">
        <v>1</v>
      </c>
      <c r="T89" s="19">
        <v>13</v>
      </c>
      <c r="U89" s="19">
        <v>168</v>
      </c>
    </row>
    <row r="90" spans="1:21" customFormat="1">
      <c r="A90" s="3"/>
      <c r="B90" s="18" t="s">
        <v>159</v>
      </c>
      <c r="C90" s="18" t="s">
        <v>160</v>
      </c>
      <c r="D90" s="18">
        <v>1</v>
      </c>
      <c r="E90" s="19"/>
      <c r="F90" s="19"/>
      <c r="G90" s="19"/>
      <c r="H90" s="19"/>
      <c r="I90" s="19"/>
      <c r="J90" s="19"/>
      <c r="K90" s="19"/>
      <c r="L90" s="19">
        <v>3</v>
      </c>
      <c r="M90" s="19"/>
      <c r="N90" s="19"/>
      <c r="O90" s="19"/>
      <c r="P90" s="19"/>
      <c r="Q90" s="19">
        <v>1</v>
      </c>
      <c r="R90" s="19">
        <v>2</v>
      </c>
      <c r="S90" s="19"/>
      <c r="T90" s="19"/>
      <c r="U90" s="19">
        <v>6</v>
      </c>
    </row>
    <row r="91" spans="1:21" customFormat="1">
      <c r="A91" s="3"/>
      <c r="B91" s="18" t="s">
        <v>161</v>
      </c>
      <c r="C91" s="18" t="s">
        <v>162</v>
      </c>
      <c r="D91" s="18">
        <v>1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>
        <v>1</v>
      </c>
      <c r="P91" s="19">
        <v>2</v>
      </c>
      <c r="Q91" s="19"/>
      <c r="R91" s="19">
        <v>2</v>
      </c>
      <c r="S91" s="19"/>
      <c r="T91" s="19">
        <v>1</v>
      </c>
      <c r="U91" s="19">
        <v>6</v>
      </c>
    </row>
    <row r="92" spans="1:21" customFormat="1">
      <c r="A92" s="3"/>
      <c r="B92" s="18" t="s">
        <v>163</v>
      </c>
      <c r="C92" s="18" t="s">
        <v>164</v>
      </c>
      <c r="D92" s="18">
        <v>1</v>
      </c>
      <c r="E92" s="19"/>
      <c r="F92" s="19"/>
      <c r="G92" s="19"/>
      <c r="H92" s="19"/>
      <c r="I92" s="19"/>
      <c r="J92" s="19"/>
      <c r="K92" s="19"/>
      <c r="L92" s="19"/>
      <c r="M92" s="19"/>
      <c r="N92" s="19">
        <v>2</v>
      </c>
      <c r="O92" s="19"/>
      <c r="P92" s="19">
        <v>8</v>
      </c>
      <c r="Q92" s="19"/>
      <c r="R92" s="19"/>
      <c r="S92" s="19"/>
      <c r="T92" s="19"/>
      <c r="U92" s="19">
        <v>10</v>
      </c>
    </row>
    <row r="93" spans="1:21" customFormat="1">
      <c r="A93" s="3"/>
      <c r="B93" s="18" t="s">
        <v>165</v>
      </c>
      <c r="C93" s="18" t="s">
        <v>166</v>
      </c>
      <c r="D93" s="18">
        <v>1</v>
      </c>
      <c r="E93" s="19"/>
      <c r="F93" s="19"/>
      <c r="G93" s="19"/>
      <c r="H93" s="19">
        <v>7</v>
      </c>
      <c r="I93" s="19">
        <v>1</v>
      </c>
      <c r="J93" s="19">
        <v>11</v>
      </c>
      <c r="K93" s="19"/>
      <c r="L93" s="19"/>
      <c r="M93" s="19">
        <v>1</v>
      </c>
      <c r="N93" s="19">
        <v>3</v>
      </c>
      <c r="O93" s="19"/>
      <c r="P93" s="19">
        <v>9</v>
      </c>
      <c r="Q93" s="19"/>
      <c r="R93" s="19">
        <v>7</v>
      </c>
      <c r="S93" s="19"/>
      <c r="T93" s="19"/>
      <c r="U93" s="19">
        <v>39</v>
      </c>
    </row>
    <row r="94" spans="1:21" customFormat="1">
      <c r="A94" s="3"/>
      <c r="B94" s="18" t="s">
        <v>167</v>
      </c>
      <c r="C94" s="18" t="s">
        <v>168</v>
      </c>
      <c r="D94" s="18">
        <v>1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customFormat="1">
      <c r="A95" s="3"/>
      <c r="B95" s="18" t="s">
        <v>169</v>
      </c>
      <c r="C95" s="18" t="s">
        <v>170</v>
      </c>
      <c r="D95" s="18">
        <v>1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customFormat="1">
      <c r="A96" s="3"/>
      <c r="B96" s="18" t="s">
        <v>171</v>
      </c>
      <c r="C96" s="18" t="s">
        <v>172</v>
      </c>
      <c r="D96" s="18">
        <v>1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2" customFormat="1">
      <c r="A97" s="3"/>
      <c r="B97" s="18" t="s">
        <v>173</v>
      </c>
      <c r="C97" s="18" t="s">
        <v>174</v>
      </c>
      <c r="D97" s="18">
        <v>1</v>
      </c>
      <c r="E97" s="19"/>
      <c r="F97" s="19"/>
      <c r="G97" s="19"/>
      <c r="H97" s="19"/>
      <c r="I97" s="19"/>
      <c r="J97" s="19"/>
      <c r="K97" s="19"/>
      <c r="L97" s="19"/>
      <c r="M97" s="19">
        <v>1</v>
      </c>
      <c r="N97" s="19">
        <v>13</v>
      </c>
      <c r="O97" s="19">
        <v>4</v>
      </c>
      <c r="P97" s="19">
        <v>7</v>
      </c>
      <c r="Q97" s="19"/>
      <c r="R97" s="19">
        <v>6</v>
      </c>
      <c r="S97" s="19"/>
      <c r="T97" s="19">
        <v>1</v>
      </c>
      <c r="U97" s="19">
        <v>32</v>
      </c>
    </row>
    <row r="98" spans="1:22" customFormat="1">
      <c r="A98" s="3"/>
      <c r="B98" s="18" t="s">
        <v>175</v>
      </c>
      <c r="C98" s="18" t="s">
        <v>176</v>
      </c>
      <c r="D98" s="18">
        <v>1</v>
      </c>
      <c r="E98" s="19"/>
      <c r="F98" s="19"/>
      <c r="G98" s="19"/>
      <c r="H98" s="19"/>
      <c r="I98" s="19"/>
      <c r="J98" s="19"/>
      <c r="K98" s="19"/>
      <c r="L98" s="19"/>
      <c r="M98" s="19"/>
      <c r="N98" s="19">
        <v>3</v>
      </c>
      <c r="O98" s="19"/>
      <c r="P98" s="19"/>
      <c r="Q98" s="19">
        <v>5</v>
      </c>
      <c r="R98" s="19">
        <v>8</v>
      </c>
      <c r="S98" s="19"/>
      <c r="T98" s="19">
        <v>4</v>
      </c>
      <c r="U98" s="19">
        <v>20</v>
      </c>
    </row>
    <row r="99" spans="1:22" customFormat="1">
      <c r="A99" s="3"/>
      <c r="B99" s="18" t="s">
        <v>177</v>
      </c>
      <c r="C99" s="18" t="s">
        <v>178</v>
      </c>
      <c r="D99" s="18">
        <v>1</v>
      </c>
      <c r="E99" s="19"/>
      <c r="F99" s="19"/>
      <c r="G99" s="19"/>
      <c r="H99" s="19"/>
      <c r="I99" s="19"/>
      <c r="J99" s="19"/>
      <c r="K99" s="19"/>
      <c r="L99" s="19"/>
      <c r="M99" s="19">
        <v>1</v>
      </c>
      <c r="N99" s="19">
        <v>1</v>
      </c>
      <c r="O99" s="19"/>
      <c r="P99" s="19">
        <v>10</v>
      </c>
      <c r="Q99" s="19"/>
      <c r="R99" s="19">
        <v>5</v>
      </c>
      <c r="S99" s="19"/>
      <c r="T99" s="19"/>
      <c r="U99" s="19">
        <v>17</v>
      </c>
    </row>
    <row r="100" spans="1:22" customFormat="1">
      <c r="A100" s="3"/>
      <c r="B100" s="18" t="s">
        <v>179</v>
      </c>
      <c r="C100" s="18" t="s">
        <v>180</v>
      </c>
      <c r="D100" s="18">
        <v>1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2" customFormat="1">
      <c r="A101" s="3"/>
      <c r="B101" s="18" t="s">
        <v>181</v>
      </c>
      <c r="C101" s="18" t="s">
        <v>182</v>
      </c>
      <c r="D101" s="18">
        <v>1</v>
      </c>
      <c r="E101" s="19"/>
      <c r="F101" s="19"/>
      <c r="G101" s="19"/>
      <c r="H101" s="19">
        <v>6</v>
      </c>
      <c r="I101" s="19"/>
      <c r="J101" s="19"/>
      <c r="K101" s="19"/>
      <c r="L101" s="19">
        <v>1</v>
      </c>
      <c r="M101" s="19"/>
      <c r="N101" s="19">
        <v>3</v>
      </c>
      <c r="O101" s="19"/>
      <c r="P101" s="19">
        <v>17</v>
      </c>
      <c r="Q101" s="19"/>
      <c r="R101" s="19"/>
      <c r="S101" s="19"/>
      <c r="T101" s="19">
        <v>1</v>
      </c>
      <c r="U101" s="19">
        <v>28</v>
      </c>
    </row>
    <row r="102" spans="1:22" customFormat="1">
      <c r="A102" s="3"/>
      <c r="B102" s="18" t="s">
        <v>183</v>
      </c>
      <c r="C102" s="18" t="s">
        <v>184</v>
      </c>
      <c r="D102" s="18">
        <v>1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v>5</v>
      </c>
      <c r="Q102" s="19"/>
      <c r="R102" s="19">
        <v>3</v>
      </c>
      <c r="S102" s="19"/>
      <c r="T102" s="19"/>
      <c r="U102" s="19">
        <v>8</v>
      </c>
    </row>
    <row r="103" spans="1:22" customFormat="1">
      <c r="A103" s="3"/>
      <c r="B103" s="18" t="s">
        <v>185</v>
      </c>
      <c r="C103" s="18" t="s">
        <v>186</v>
      </c>
      <c r="D103" s="18">
        <v>1</v>
      </c>
      <c r="E103" s="19"/>
      <c r="F103" s="19"/>
      <c r="G103" s="19"/>
      <c r="H103" s="19"/>
      <c r="I103" s="19"/>
      <c r="J103" s="19"/>
      <c r="K103" s="19"/>
      <c r="L103" s="19"/>
      <c r="M103" s="19">
        <v>1</v>
      </c>
      <c r="N103" s="19"/>
      <c r="O103" s="19"/>
      <c r="P103" s="19">
        <v>5</v>
      </c>
      <c r="Q103" s="19">
        <v>2</v>
      </c>
      <c r="R103" s="19">
        <v>2</v>
      </c>
      <c r="S103" s="19"/>
      <c r="T103" s="19">
        <v>3</v>
      </c>
      <c r="U103" s="19">
        <v>13</v>
      </c>
    </row>
    <row r="104" spans="1:22" customFormat="1">
      <c r="A104" s="3"/>
      <c r="B104" s="18" t="s">
        <v>187</v>
      </c>
      <c r="C104" s="18" t="s">
        <v>188</v>
      </c>
      <c r="D104" s="18">
        <v>1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>
        <v>7</v>
      </c>
      <c r="O104" s="19"/>
      <c r="P104" s="19">
        <v>3</v>
      </c>
      <c r="Q104" s="19"/>
      <c r="R104" s="19"/>
      <c r="S104" s="19"/>
      <c r="T104" s="19"/>
      <c r="U104" s="19">
        <v>10</v>
      </c>
    </row>
    <row r="105" spans="1:22" customFormat="1">
      <c r="A105" s="3"/>
      <c r="B105" s="18" t="s">
        <v>189</v>
      </c>
      <c r="C105" s="18" t="s">
        <v>190</v>
      </c>
      <c r="D105" s="18">
        <v>1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>
        <v>5</v>
      </c>
      <c r="O105" s="19">
        <v>1</v>
      </c>
      <c r="P105" s="19">
        <v>10</v>
      </c>
      <c r="Q105" s="19"/>
      <c r="R105" s="19">
        <v>7</v>
      </c>
      <c r="S105" s="19"/>
      <c r="T105" s="19">
        <v>6</v>
      </c>
      <c r="U105" s="19">
        <v>29</v>
      </c>
    </row>
    <row r="106" spans="1:22" customFormat="1">
      <c r="A106" s="3"/>
      <c r="B106" s="18" t="s">
        <v>191</v>
      </c>
      <c r="C106" s="18" t="s">
        <v>192</v>
      </c>
      <c r="D106" s="18">
        <v>1</v>
      </c>
      <c r="E106" s="19"/>
      <c r="F106" s="19"/>
      <c r="G106" s="19"/>
      <c r="H106" s="19">
        <v>10</v>
      </c>
      <c r="I106" s="19"/>
      <c r="J106" s="19">
        <v>6</v>
      </c>
      <c r="K106" s="19"/>
      <c r="L106" s="19">
        <v>4</v>
      </c>
      <c r="M106" s="19"/>
      <c r="N106" s="19">
        <v>7</v>
      </c>
      <c r="O106" s="19">
        <v>1</v>
      </c>
      <c r="P106" s="19">
        <v>9</v>
      </c>
      <c r="Q106" s="19"/>
      <c r="R106" s="19">
        <v>7</v>
      </c>
      <c r="S106" s="19">
        <v>1</v>
      </c>
      <c r="T106" s="19">
        <v>5</v>
      </c>
      <c r="U106" s="19">
        <v>50</v>
      </c>
    </row>
    <row r="107" spans="1:22" customFormat="1">
      <c r="A107" s="3"/>
      <c r="B107" s="18" t="s">
        <v>193</v>
      </c>
      <c r="C107" s="18" t="s">
        <v>194</v>
      </c>
      <c r="D107" s="18">
        <v>1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>
        <v>2</v>
      </c>
      <c r="R107" s="19">
        <v>12</v>
      </c>
      <c r="S107" s="19">
        <v>4</v>
      </c>
      <c r="T107" s="19">
        <v>16</v>
      </c>
      <c r="U107" s="19">
        <v>34</v>
      </c>
    </row>
    <row r="108" spans="1:22" customFormat="1">
      <c r="A108" s="3"/>
      <c r="B108" s="18" t="s">
        <v>195</v>
      </c>
      <c r="C108" s="18" t="s">
        <v>196</v>
      </c>
      <c r="D108" s="18">
        <v>1</v>
      </c>
      <c r="E108" s="19"/>
      <c r="F108" s="19"/>
      <c r="G108" s="19"/>
      <c r="H108" s="19">
        <v>10</v>
      </c>
      <c r="I108" s="19"/>
      <c r="J108" s="19">
        <v>7</v>
      </c>
      <c r="K108" s="19"/>
      <c r="L108" s="19">
        <v>2</v>
      </c>
      <c r="M108" s="19">
        <v>1</v>
      </c>
      <c r="N108" s="19"/>
      <c r="O108" s="19">
        <v>9</v>
      </c>
      <c r="P108" s="19">
        <v>26</v>
      </c>
      <c r="Q108" s="19">
        <v>5</v>
      </c>
      <c r="R108" s="19">
        <v>14</v>
      </c>
      <c r="S108" s="19">
        <v>5</v>
      </c>
      <c r="T108" s="19">
        <v>22</v>
      </c>
      <c r="U108" s="19">
        <v>101</v>
      </c>
    </row>
    <row r="109" spans="1:22" customFormat="1">
      <c r="A109" s="3"/>
      <c r="B109" s="18" t="s">
        <v>197</v>
      </c>
      <c r="C109" s="18" t="s">
        <v>198</v>
      </c>
      <c r="D109" s="18">
        <v>1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>
        <v>1</v>
      </c>
      <c r="O109" s="19">
        <v>1</v>
      </c>
      <c r="P109" s="19">
        <v>6</v>
      </c>
      <c r="Q109" s="19"/>
      <c r="R109" s="19">
        <v>4</v>
      </c>
      <c r="S109" s="19"/>
      <c r="T109" s="19">
        <v>2</v>
      </c>
      <c r="U109" s="19">
        <v>14</v>
      </c>
    </row>
    <row r="110" spans="1:22">
      <c r="A110" s="4"/>
      <c r="B110" s="16" t="s">
        <v>436</v>
      </c>
      <c r="C110" s="16"/>
      <c r="D110" s="12">
        <f>SUM(D81:D109)</f>
        <v>29</v>
      </c>
      <c r="E110" s="12">
        <f>SUM(E81:E109)</f>
        <v>0</v>
      </c>
      <c r="F110" s="12">
        <f>SUM(F81:F109)</f>
        <v>2</v>
      </c>
      <c r="G110" s="12">
        <f>SUM(G81:G109)</f>
        <v>43</v>
      </c>
      <c r="H110" s="12">
        <f>SUM(H81:H109)</f>
        <v>404</v>
      </c>
      <c r="I110" s="12">
        <f>SUM(I81:I109)</f>
        <v>22</v>
      </c>
      <c r="J110" s="12">
        <f>SUM(J81:J109)</f>
        <v>213</v>
      </c>
      <c r="K110" s="12">
        <f>SUM(K81:K109)</f>
        <v>6</v>
      </c>
      <c r="L110" s="12">
        <f>SUM(L81:L109)</f>
        <v>42</v>
      </c>
      <c r="M110" s="12">
        <f>SUM(M81:M109)</f>
        <v>12</v>
      </c>
      <c r="N110" s="12">
        <f>SUM(N81:N109)</f>
        <v>125</v>
      </c>
      <c r="O110" s="12">
        <f>SUM(O81:O109)</f>
        <v>55</v>
      </c>
      <c r="P110" s="12">
        <f>SUM(P81:P109)</f>
        <v>350</v>
      </c>
      <c r="Q110" s="12">
        <f>SUM(Q81:Q109)</f>
        <v>64</v>
      </c>
      <c r="R110" s="12">
        <f>SUM(R81:R109)</f>
        <v>216</v>
      </c>
      <c r="S110" s="12">
        <f>SUM(S81:S109)</f>
        <v>24</v>
      </c>
      <c r="T110" s="12">
        <f>SUM(T81:T109)</f>
        <v>170</v>
      </c>
      <c r="U110" s="12">
        <f>SUM(U81:U109)</f>
        <v>1748</v>
      </c>
      <c r="V110" s="12"/>
    </row>
    <row r="111" spans="1:22">
      <c r="A111" s="4"/>
      <c r="B111" s="17"/>
      <c r="C111" s="1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>
      <c r="B112" s="11"/>
      <c r="C112" s="11"/>
      <c r="D112" s="2"/>
      <c r="E112" s="24" t="s">
        <v>1</v>
      </c>
      <c r="F112" s="25"/>
      <c r="G112" s="24" t="s">
        <v>2</v>
      </c>
      <c r="H112" s="25"/>
      <c r="I112" s="24" t="s">
        <v>3</v>
      </c>
      <c r="J112" s="25"/>
      <c r="K112" s="24" t="s">
        <v>4</v>
      </c>
      <c r="L112" s="25"/>
      <c r="M112" s="24" t="s">
        <v>5</v>
      </c>
      <c r="N112" s="25"/>
      <c r="O112" s="24" t="s">
        <v>6</v>
      </c>
      <c r="P112" s="25"/>
      <c r="Q112" s="24" t="s">
        <v>7</v>
      </c>
      <c r="R112" s="25"/>
      <c r="S112" s="24" t="s">
        <v>8</v>
      </c>
      <c r="T112" s="25"/>
      <c r="U112" s="24" t="s">
        <v>12</v>
      </c>
      <c r="V112" s="12"/>
    </row>
    <row r="113" spans="1:22" ht="14.25" customHeight="1">
      <c r="B113" s="12"/>
      <c r="C113" s="12"/>
      <c r="D113" s="2" t="s">
        <v>425</v>
      </c>
      <c r="E113" s="26" t="s">
        <v>10</v>
      </c>
      <c r="F113" s="26" t="s">
        <v>11</v>
      </c>
      <c r="G113" s="26" t="s">
        <v>10</v>
      </c>
      <c r="H113" s="26" t="s">
        <v>11</v>
      </c>
      <c r="I113" s="26" t="s">
        <v>10</v>
      </c>
      <c r="J113" s="26" t="s">
        <v>11</v>
      </c>
      <c r="K113" s="26" t="s">
        <v>10</v>
      </c>
      <c r="L113" s="26" t="s">
        <v>11</v>
      </c>
      <c r="M113" s="26" t="s">
        <v>10</v>
      </c>
      <c r="N113" s="26" t="s">
        <v>11</v>
      </c>
      <c r="O113" s="26" t="s">
        <v>10</v>
      </c>
      <c r="P113" s="26" t="s">
        <v>11</v>
      </c>
      <c r="Q113" s="26" t="s">
        <v>10</v>
      </c>
      <c r="R113" s="26" t="s">
        <v>11</v>
      </c>
      <c r="S113" s="26" t="s">
        <v>10</v>
      </c>
      <c r="T113" s="26" t="s">
        <v>11</v>
      </c>
      <c r="U113" s="25"/>
      <c r="V113" s="12"/>
    </row>
    <row r="114" spans="1:22" customFormat="1">
      <c r="A114" s="3" t="s">
        <v>200</v>
      </c>
      <c r="B114" s="18" t="s">
        <v>201</v>
      </c>
      <c r="C114" s="18" t="s">
        <v>202</v>
      </c>
      <c r="D114" s="18">
        <v>1</v>
      </c>
      <c r="E114" s="19"/>
      <c r="F114" s="19"/>
      <c r="G114" s="19">
        <v>1</v>
      </c>
      <c r="H114" s="19">
        <v>12</v>
      </c>
      <c r="I114" s="19"/>
      <c r="J114" s="19">
        <v>9</v>
      </c>
      <c r="K114" s="19"/>
      <c r="L114" s="19">
        <v>2</v>
      </c>
      <c r="M114" s="19"/>
      <c r="N114" s="19">
        <v>2</v>
      </c>
      <c r="O114" s="19">
        <v>2</v>
      </c>
      <c r="P114" s="19">
        <v>2</v>
      </c>
      <c r="Q114" s="19"/>
      <c r="R114" s="19">
        <v>1</v>
      </c>
      <c r="S114" s="19"/>
      <c r="T114" s="19">
        <v>4</v>
      </c>
      <c r="U114" s="19">
        <v>35</v>
      </c>
    </row>
    <row r="115" spans="1:22" customFormat="1">
      <c r="A115" s="3"/>
      <c r="B115" s="18" t="s">
        <v>203</v>
      </c>
      <c r="C115" s="18" t="s">
        <v>204</v>
      </c>
      <c r="D115" s="18">
        <v>1</v>
      </c>
      <c r="E115" s="19"/>
      <c r="F115" s="19"/>
      <c r="G115" s="19">
        <v>2</v>
      </c>
      <c r="H115" s="19">
        <v>6</v>
      </c>
      <c r="I115" s="19">
        <v>3</v>
      </c>
      <c r="J115" s="19">
        <v>11</v>
      </c>
      <c r="K115" s="19"/>
      <c r="L115" s="19"/>
      <c r="M115" s="19"/>
      <c r="N115" s="19">
        <v>2</v>
      </c>
      <c r="O115" s="19">
        <v>1</v>
      </c>
      <c r="P115" s="19">
        <v>4</v>
      </c>
      <c r="Q115" s="19">
        <v>1</v>
      </c>
      <c r="R115" s="19">
        <v>2</v>
      </c>
      <c r="S115" s="19"/>
      <c r="T115" s="19">
        <v>2</v>
      </c>
      <c r="U115" s="19">
        <v>34</v>
      </c>
    </row>
    <row r="116" spans="1:22" customFormat="1">
      <c r="A116" s="3"/>
      <c r="B116" s="18" t="s">
        <v>205</v>
      </c>
      <c r="C116" s="18" t="s">
        <v>206</v>
      </c>
      <c r="D116" s="18">
        <v>1</v>
      </c>
      <c r="E116" s="19"/>
      <c r="F116" s="19">
        <v>2</v>
      </c>
      <c r="G116" s="19"/>
      <c r="H116" s="19">
        <v>4</v>
      </c>
      <c r="I116" s="19"/>
      <c r="J116" s="19">
        <v>2</v>
      </c>
      <c r="K116" s="19"/>
      <c r="L116" s="19">
        <v>2</v>
      </c>
      <c r="M116" s="19"/>
      <c r="N116" s="19">
        <v>14</v>
      </c>
      <c r="O116" s="19">
        <v>1</v>
      </c>
      <c r="P116" s="19">
        <v>8</v>
      </c>
      <c r="Q116" s="19">
        <v>1</v>
      </c>
      <c r="R116" s="19">
        <v>7</v>
      </c>
      <c r="S116" s="19"/>
      <c r="T116" s="19">
        <v>4</v>
      </c>
      <c r="U116" s="19">
        <v>45</v>
      </c>
    </row>
    <row r="117" spans="1:22" customFormat="1">
      <c r="A117" s="3"/>
      <c r="B117" s="18" t="s">
        <v>207</v>
      </c>
      <c r="C117" s="18" t="s">
        <v>208</v>
      </c>
      <c r="D117" s="18">
        <v>1</v>
      </c>
      <c r="E117" s="19"/>
      <c r="F117" s="19"/>
      <c r="G117" s="19"/>
      <c r="H117" s="19">
        <v>3</v>
      </c>
      <c r="I117" s="19"/>
      <c r="J117" s="19"/>
      <c r="K117" s="19"/>
      <c r="L117" s="19">
        <v>4</v>
      </c>
      <c r="M117" s="19"/>
      <c r="N117" s="19">
        <v>2</v>
      </c>
      <c r="O117" s="19"/>
      <c r="P117" s="19">
        <v>2</v>
      </c>
      <c r="Q117" s="19"/>
      <c r="R117" s="19">
        <v>4</v>
      </c>
      <c r="S117" s="19"/>
      <c r="T117" s="19"/>
      <c r="U117" s="19">
        <v>15</v>
      </c>
    </row>
    <row r="118" spans="1:22" customFormat="1">
      <c r="A118" s="3"/>
      <c r="B118" s="18" t="s">
        <v>209</v>
      </c>
      <c r="C118" s="18" t="s">
        <v>210</v>
      </c>
      <c r="D118" s="18">
        <v>1</v>
      </c>
      <c r="E118" s="19"/>
      <c r="F118" s="19"/>
      <c r="G118" s="19"/>
      <c r="H118" s="19">
        <v>7</v>
      </c>
      <c r="I118" s="19"/>
      <c r="J118" s="19">
        <v>13</v>
      </c>
      <c r="K118" s="19"/>
      <c r="L118" s="19">
        <v>2</v>
      </c>
      <c r="M118" s="19"/>
      <c r="N118" s="19">
        <v>1</v>
      </c>
      <c r="O118" s="19"/>
      <c r="P118" s="19">
        <v>7</v>
      </c>
      <c r="Q118" s="19">
        <v>3</v>
      </c>
      <c r="R118" s="19">
        <v>8</v>
      </c>
      <c r="S118" s="19">
        <v>1</v>
      </c>
      <c r="T118" s="19">
        <v>8</v>
      </c>
      <c r="U118" s="19">
        <v>50</v>
      </c>
    </row>
    <row r="119" spans="1:22" customFormat="1">
      <c r="A119" s="3"/>
      <c r="B119" s="18" t="s">
        <v>211</v>
      </c>
      <c r="C119" s="18" t="s">
        <v>212</v>
      </c>
      <c r="D119" s="18">
        <v>1</v>
      </c>
      <c r="E119" s="19"/>
      <c r="F119" s="19"/>
      <c r="G119" s="19"/>
      <c r="H119" s="19">
        <v>2</v>
      </c>
      <c r="I119" s="19"/>
      <c r="J119" s="19"/>
      <c r="K119" s="19"/>
      <c r="L119" s="19">
        <v>1</v>
      </c>
      <c r="M119" s="19"/>
      <c r="N119" s="19">
        <v>1</v>
      </c>
      <c r="O119" s="19">
        <v>1</v>
      </c>
      <c r="P119" s="19">
        <v>3</v>
      </c>
      <c r="Q119" s="19"/>
      <c r="R119" s="19"/>
      <c r="S119" s="19"/>
      <c r="T119" s="19"/>
      <c r="U119" s="19">
        <v>8</v>
      </c>
    </row>
    <row r="120" spans="1:22" customFormat="1">
      <c r="A120" s="3"/>
      <c r="B120" s="18" t="s">
        <v>213</v>
      </c>
      <c r="C120" s="18" t="s">
        <v>214</v>
      </c>
      <c r="D120" s="18">
        <v>1</v>
      </c>
      <c r="E120" s="19"/>
      <c r="F120" s="19">
        <v>2</v>
      </c>
      <c r="G120" s="19"/>
      <c r="H120" s="19">
        <v>10</v>
      </c>
      <c r="I120" s="19">
        <v>1</v>
      </c>
      <c r="J120" s="19">
        <v>5</v>
      </c>
      <c r="K120" s="19"/>
      <c r="L120" s="19">
        <v>1</v>
      </c>
      <c r="M120" s="19">
        <v>1</v>
      </c>
      <c r="N120" s="19">
        <v>10</v>
      </c>
      <c r="O120" s="19">
        <v>1</v>
      </c>
      <c r="P120" s="19">
        <v>5</v>
      </c>
      <c r="Q120" s="19">
        <v>3</v>
      </c>
      <c r="R120" s="19">
        <v>3</v>
      </c>
      <c r="S120" s="19"/>
      <c r="T120" s="19"/>
      <c r="U120" s="19">
        <v>42</v>
      </c>
    </row>
    <row r="121" spans="1:22" customFormat="1">
      <c r="A121" s="3"/>
      <c r="B121" s="18" t="s">
        <v>215</v>
      </c>
      <c r="C121" s="18" t="s">
        <v>216</v>
      </c>
      <c r="D121" s="18">
        <v>1</v>
      </c>
      <c r="E121" s="19"/>
      <c r="F121" s="19"/>
      <c r="G121" s="19"/>
      <c r="H121" s="19"/>
      <c r="I121" s="19"/>
      <c r="J121" s="19">
        <v>6</v>
      </c>
      <c r="K121" s="19"/>
      <c r="L121" s="19">
        <v>2</v>
      </c>
      <c r="M121" s="19"/>
      <c r="N121" s="19">
        <v>1</v>
      </c>
      <c r="O121" s="19"/>
      <c r="P121" s="19">
        <v>5</v>
      </c>
      <c r="Q121" s="19"/>
      <c r="R121" s="19"/>
      <c r="S121" s="19"/>
      <c r="T121" s="19"/>
      <c r="U121" s="19">
        <v>14</v>
      </c>
    </row>
    <row r="122" spans="1:22" customFormat="1">
      <c r="A122" s="3"/>
      <c r="B122" s="18" t="s">
        <v>217</v>
      </c>
      <c r="C122" s="18" t="s">
        <v>218</v>
      </c>
      <c r="D122" s="18">
        <v>1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>
        <v>2</v>
      </c>
      <c r="O122" s="19"/>
      <c r="P122" s="19">
        <v>3</v>
      </c>
      <c r="Q122" s="19"/>
      <c r="R122" s="19">
        <v>2</v>
      </c>
      <c r="S122" s="19"/>
      <c r="T122" s="19">
        <v>2</v>
      </c>
      <c r="U122" s="19">
        <v>9</v>
      </c>
    </row>
    <row r="123" spans="1:22" customFormat="1">
      <c r="A123" s="3"/>
      <c r="B123" s="18" t="s">
        <v>219</v>
      </c>
      <c r="C123" s="18" t="s">
        <v>220</v>
      </c>
      <c r="D123" s="18">
        <v>1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2" customFormat="1">
      <c r="A124" s="3"/>
      <c r="B124" s="18" t="s">
        <v>221</v>
      </c>
      <c r="C124" s="18" t="s">
        <v>222</v>
      </c>
      <c r="D124" s="18">
        <v>1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>
        <v>2</v>
      </c>
      <c r="O124" s="19"/>
      <c r="P124" s="19">
        <v>8</v>
      </c>
      <c r="Q124" s="19"/>
      <c r="R124" s="19">
        <v>1</v>
      </c>
      <c r="S124" s="19"/>
      <c r="T124" s="19"/>
      <c r="U124" s="19">
        <v>11</v>
      </c>
    </row>
    <row r="125" spans="1:22" customFormat="1">
      <c r="A125" s="3"/>
      <c r="B125" s="18" t="s">
        <v>223</v>
      </c>
      <c r="C125" s="18" t="s">
        <v>224</v>
      </c>
      <c r="D125" s="18">
        <v>1</v>
      </c>
      <c r="E125" s="19"/>
      <c r="F125" s="19"/>
      <c r="G125" s="19"/>
      <c r="H125" s="19">
        <v>11</v>
      </c>
      <c r="I125" s="19"/>
      <c r="J125" s="19">
        <v>1</v>
      </c>
      <c r="K125" s="19"/>
      <c r="L125" s="19"/>
      <c r="M125" s="19"/>
      <c r="N125" s="19">
        <v>3</v>
      </c>
      <c r="O125" s="19"/>
      <c r="P125" s="19">
        <v>6</v>
      </c>
      <c r="Q125" s="19"/>
      <c r="R125" s="19">
        <v>9</v>
      </c>
      <c r="S125" s="19"/>
      <c r="T125" s="19"/>
      <c r="U125" s="19">
        <v>30</v>
      </c>
    </row>
    <row r="126" spans="1:22">
      <c r="A126" s="4"/>
      <c r="B126" s="16" t="s">
        <v>437</v>
      </c>
      <c r="C126" s="16"/>
      <c r="D126" s="12">
        <f>SUM(D114:D125)</f>
        <v>12</v>
      </c>
      <c r="E126" s="12">
        <f t="shared" ref="E126:U126" si="0">SUM(E114:E125)</f>
        <v>0</v>
      </c>
      <c r="F126" s="12">
        <f t="shared" si="0"/>
        <v>4</v>
      </c>
      <c r="G126" s="12">
        <f t="shared" si="0"/>
        <v>3</v>
      </c>
      <c r="H126" s="12">
        <f t="shared" si="0"/>
        <v>55</v>
      </c>
      <c r="I126" s="12">
        <f t="shared" si="0"/>
        <v>4</v>
      </c>
      <c r="J126" s="12">
        <f t="shared" si="0"/>
        <v>47</v>
      </c>
      <c r="K126" s="12">
        <f t="shared" si="0"/>
        <v>0</v>
      </c>
      <c r="L126" s="12">
        <f t="shared" si="0"/>
        <v>14</v>
      </c>
      <c r="M126" s="12">
        <f t="shared" si="0"/>
        <v>1</v>
      </c>
      <c r="N126" s="12">
        <f t="shared" si="0"/>
        <v>40</v>
      </c>
      <c r="O126" s="12">
        <f t="shared" si="0"/>
        <v>6</v>
      </c>
      <c r="P126" s="12">
        <f t="shared" si="0"/>
        <v>53</v>
      </c>
      <c r="Q126" s="12">
        <f t="shared" si="0"/>
        <v>8</v>
      </c>
      <c r="R126" s="12">
        <f t="shared" si="0"/>
        <v>37</v>
      </c>
      <c r="S126" s="12">
        <f t="shared" si="0"/>
        <v>1</v>
      </c>
      <c r="T126" s="12">
        <f t="shared" si="0"/>
        <v>20</v>
      </c>
      <c r="U126" s="12">
        <f t="shared" si="0"/>
        <v>293</v>
      </c>
      <c r="V126" s="12"/>
    </row>
    <row r="127" spans="1:22">
      <c r="A127" s="4"/>
      <c r="B127" s="17"/>
      <c r="C127" s="1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>
      <c r="B128" s="11"/>
      <c r="C128" s="11"/>
      <c r="D128" s="2"/>
      <c r="E128" s="24" t="s">
        <v>1</v>
      </c>
      <c r="F128" s="25"/>
      <c r="G128" s="24" t="s">
        <v>2</v>
      </c>
      <c r="H128" s="25"/>
      <c r="I128" s="24" t="s">
        <v>3</v>
      </c>
      <c r="J128" s="25"/>
      <c r="K128" s="24" t="s">
        <v>4</v>
      </c>
      <c r="L128" s="25"/>
      <c r="M128" s="24" t="s">
        <v>5</v>
      </c>
      <c r="N128" s="25"/>
      <c r="O128" s="24" t="s">
        <v>6</v>
      </c>
      <c r="P128" s="25"/>
      <c r="Q128" s="24" t="s">
        <v>7</v>
      </c>
      <c r="R128" s="25"/>
      <c r="S128" s="24" t="s">
        <v>8</v>
      </c>
      <c r="T128" s="25"/>
      <c r="U128" s="24" t="s">
        <v>12</v>
      </c>
      <c r="V128" s="12"/>
    </row>
    <row r="129" spans="1:22" ht="14.25" customHeight="1">
      <c r="B129" s="12"/>
      <c r="C129" s="12"/>
      <c r="D129" s="2" t="s">
        <v>425</v>
      </c>
      <c r="E129" s="26" t="s">
        <v>10</v>
      </c>
      <c r="F129" s="26" t="s">
        <v>11</v>
      </c>
      <c r="G129" s="26" t="s">
        <v>10</v>
      </c>
      <c r="H129" s="26" t="s">
        <v>11</v>
      </c>
      <c r="I129" s="26" t="s">
        <v>10</v>
      </c>
      <c r="J129" s="26" t="s">
        <v>11</v>
      </c>
      <c r="K129" s="26" t="s">
        <v>10</v>
      </c>
      <c r="L129" s="26" t="s">
        <v>11</v>
      </c>
      <c r="M129" s="26" t="s">
        <v>10</v>
      </c>
      <c r="N129" s="26" t="s">
        <v>11</v>
      </c>
      <c r="O129" s="26" t="s">
        <v>10</v>
      </c>
      <c r="P129" s="26" t="s">
        <v>11</v>
      </c>
      <c r="Q129" s="26" t="s">
        <v>10</v>
      </c>
      <c r="R129" s="26" t="s">
        <v>11</v>
      </c>
      <c r="S129" s="26" t="s">
        <v>10</v>
      </c>
      <c r="T129" s="26" t="s">
        <v>11</v>
      </c>
      <c r="U129" s="25"/>
      <c r="V129" s="12"/>
    </row>
    <row r="130" spans="1:22" customFormat="1">
      <c r="A130" s="3" t="s">
        <v>225</v>
      </c>
      <c r="B130" s="18" t="s">
        <v>226</v>
      </c>
      <c r="C130" s="18" t="s">
        <v>227</v>
      </c>
      <c r="D130" s="18">
        <v>1</v>
      </c>
      <c r="E130" s="19"/>
      <c r="F130" s="19"/>
      <c r="G130" s="19">
        <v>1</v>
      </c>
      <c r="H130" s="19">
        <v>6</v>
      </c>
      <c r="I130" s="19">
        <v>1</v>
      </c>
      <c r="J130" s="19">
        <v>9</v>
      </c>
      <c r="K130" s="19"/>
      <c r="L130" s="19">
        <v>2</v>
      </c>
      <c r="M130" s="19"/>
      <c r="N130" s="19">
        <v>6</v>
      </c>
      <c r="O130" s="19">
        <v>2</v>
      </c>
      <c r="P130" s="19">
        <v>19</v>
      </c>
      <c r="Q130" s="19">
        <v>1</v>
      </c>
      <c r="R130" s="19">
        <v>16</v>
      </c>
      <c r="S130" s="19">
        <v>2</v>
      </c>
      <c r="T130" s="19">
        <v>16</v>
      </c>
      <c r="U130" s="19">
        <v>81</v>
      </c>
    </row>
    <row r="131" spans="1:22" customFormat="1">
      <c r="A131" s="3"/>
      <c r="B131" s="18" t="s">
        <v>228</v>
      </c>
      <c r="C131" s="18" t="s">
        <v>229</v>
      </c>
      <c r="D131" s="18">
        <v>1</v>
      </c>
      <c r="E131" s="19"/>
      <c r="F131" s="19"/>
      <c r="G131" s="19"/>
      <c r="H131" s="19">
        <v>2</v>
      </c>
      <c r="I131" s="19"/>
      <c r="J131" s="19">
        <v>2</v>
      </c>
      <c r="K131" s="19"/>
      <c r="L131" s="19"/>
      <c r="M131" s="19">
        <v>1</v>
      </c>
      <c r="N131" s="19">
        <v>1</v>
      </c>
      <c r="O131" s="19">
        <v>1</v>
      </c>
      <c r="P131" s="19">
        <v>4</v>
      </c>
      <c r="Q131" s="19"/>
      <c r="R131" s="19"/>
      <c r="S131" s="19"/>
      <c r="T131" s="19"/>
      <c r="U131" s="19">
        <v>11</v>
      </c>
    </row>
    <row r="132" spans="1:22" customFormat="1">
      <c r="A132" s="3"/>
      <c r="B132" s="18" t="s">
        <v>230</v>
      </c>
      <c r="C132" s="18" t="s">
        <v>231</v>
      </c>
      <c r="D132" s="18">
        <v>1</v>
      </c>
      <c r="E132" s="19"/>
      <c r="F132" s="19"/>
      <c r="G132" s="19"/>
      <c r="H132" s="19">
        <v>14</v>
      </c>
      <c r="I132" s="19">
        <v>1</v>
      </c>
      <c r="J132" s="19">
        <v>12</v>
      </c>
      <c r="K132" s="19"/>
      <c r="L132" s="19">
        <v>7</v>
      </c>
      <c r="M132" s="19"/>
      <c r="N132" s="19">
        <v>4</v>
      </c>
      <c r="O132" s="19">
        <v>2</v>
      </c>
      <c r="P132" s="19">
        <v>20</v>
      </c>
      <c r="Q132" s="19">
        <v>12</v>
      </c>
      <c r="R132" s="19">
        <v>46</v>
      </c>
      <c r="S132" s="19">
        <v>6</v>
      </c>
      <c r="T132" s="19">
        <v>6</v>
      </c>
      <c r="U132" s="19">
        <v>130</v>
      </c>
    </row>
    <row r="133" spans="1:22" customFormat="1">
      <c r="A133" s="3"/>
      <c r="B133" s="18" t="s">
        <v>232</v>
      </c>
      <c r="C133" s="18" t="s">
        <v>233</v>
      </c>
      <c r="D133" s="18">
        <v>1</v>
      </c>
      <c r="E133" s="19"/>
      <c r="F133" s="19"/>
      <c r="G133" s="19">
        <v>1</v>
      </c>
      <c r="H133" s="19">
        <v>8</v>
      </c>
      <c r="I133" s="19">
        <v>1</v>
      </c>
      <c r="J133" s="19">
        <v>6</v>
      </c>
      <c r="K133" s="19"/>
      <c r="L133" s="19"/>
      <c r="M133" s="19"/>
      <c r="N133" s="19">
        <v>4</v>
      </c>
      <c r="O133" s="19">
        <v>1</v>
      </c>
      <c r="P133" s="19">
        <v>14</v>
      </c>
      <c r="Q133" s="19">
        <v>5</v>
      </c>
      <c r="R133" s="19">
        <v>18</v>
      </c>
      <c r="S133" s="19">
        <v>2</v>
      </c>
      <c r="T133" s="19">
        <v>25</v>
      </c>
      <c r="U133" s="19">
        <v>85</v>
      </c>
    </row>
    <row r="134" spans="1:22" customFormat="1">
      <c r="A134" s="3"/>
      <c r="B134" s="18" t="s">
        <v>234</v>
      </c>
      <c r="C134" s="18" t="s">
        <v>235</v>
      </c>
      <c r="D134" s="18">
        <v>1</v>
      </c>
      <c r="E134" s="19"/>
      <c r="F134" s="19"/>
      <c r="G134" s="19"/>
      <c r="H134" s="19">
        <v>17</v>
      </c>
      <c r="I134" s="19"/>
      <c r="J134" s="19">
        <v>3</v>
      </c>
      <c r="K134" s="19"/>
      <c r="L134" s="19"/>
      <c r="M134" s="19"/>
      <c r="N134" s="19">
        <v>1</v>
      </c>
      <c r="O134" s="19"/>
      <c r="P134" s="19">
        <v>11</v>
      </c>
      <c r="Q134" s="19"/>
      <c r="R134" s="19"/>
      <c r="S134" s="19"/>
      <c r="T134" s="19">
        <v>1</v>
      </c>
      <c r="U134" s="19">
        <v>33</v>
      </c>
    </row>
    <row r="135" spans="1:22" customFormat="1">
      <c r="A135" s="3"/>
      <c r="B135" s="18" t="s">
        <v>236</v>
      </c>
      <c r="C135" s="18" t="s">
        <v>237</v>
      </c>
      <c r="D135" s="18">
        <v>1</v>
      </c>
      <c r="E135" s="19"/>
      <c r="F135" s="19"/>
      <c r="G135" s="19"/>
      <c r="H135" s="19">
        <v>14</v>
      </c>
      <c r="I135" s="19"/>
      <c r="J135" s="19">
        <v>13</v>
      </c>
      <c r="K135" s="19"/>
      <c r="L135" s="19">
        <v>2</v>
      </c>
      <c r="M135" s="19"/>
      <c r="N135" s="19">
        <v>2</v>
      </c>
      <c r="O135" s="19"/>
      <c r="P135" s="19">
        <v>10</v>
      </c>
      <c r="Q135" s="19"/>
      <c r="R135" s="19">
        <v>4</v>
      </c>
      <c r="S135" s="19"/>
      <c r="T135" s="19"/>
      <c r="U135" s="19">
        <v>45</v>
      </c>
    </row>
    <row r="136" spans="1:22" customFormat="1">
      <c r="A136" s="3"/>
      <c r="B136" s="18" t="s">
        <v>238</v>
      </c>
      <c r="C136" s="18" t="s">
        <v>239</v>
      </c>
      <c r="D136" s="18">
        <v>1</v>
      </c>
      <c r="E136" s="19"/>
      <c r="F136" s="19"/>
      <c r="G136" s="19"/>
      <c r="H136" s="19">
        <v>13</v>
      </c>
      <c r="I136" s="19">
        <v>1</v>
      </c>
      <c r="J136" s="19">
        <v>12</v>
      </c>
      <c r="K136" s="19"/>
      <c r="L136" s="19">
        <v>3</v>
      </c>
      <c r="M136" s="19">
        <v>2</v>
      </c>
      <c r="N136" s="19">
        <v>4</v>
      </c>
      <c r="O136" s="19">
        <v>1</v>
      </c>
      <c r="P136" s="19">
        <v>7</v>
      </c>
      <c r="Q136" s="19"/>
      <c r="R136" s="19">
        <v>7</v>
      </c>
      <c r="S136" s="19"/>
      <c r="T136" s="19">
        <v>5</v>
      </c>
      <c r="U136" s="19">
        <v>55</v>
      </c>
    </row>
    <row r="137" spans="1:22" customFormat="1">
      <c r="A137" s="3"/>
      <c r="B137" s="18" t="s">
        <v>240</v>
      </c>
      <c r="C137" s="18" t="s">
        <v>241</v>
      </c>
      <c r="D137" s="18">
        <v>1</v>
      </c>
      <c r="E137" s="19"/>
      <c r="F137" s="19"/>
      <c r="G137" s="19"/>
      <c r="H137" s="19">
        <v>18</v>
      </c>
      <c r="I137" s="19"/>
      <c r="J137" s="19">
        <v>7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>
        <v>25</v>
      </c>
    </row>
    <row r="138" spans="1:22" customFormat="1">
      <c r="A138" s="3"/>
      <c r="B138" s="18" t="s">
        <v>242</v>
      </c>
      <c r="C138" s="18" t="s">
        <v>243</v>
      </c>
      <c r="D138" s="18">
        <v>1</v>
      </c>
      <c r="E138" s="19"/>
      <c r="F138" s="19"/>
      <c r="G138" s="19"/>
      <c r="H138" s="19">
        <v>16</v>
      </c>
      <c r="I138" s="19"/>
      <c r="J138" s="19">
        <v>10</v>
      </c>
      <c r="K138" s="19"/>
      <c r="L138" s="19">
        <v>4</v>
      </c>
      <c r="M138" s="19"/>
      <c r="N138" s="19">
        <v>4</v>
      </c>
      <c r="O138" s="19">
        <v>1</v>
      </c>
      <c r="P138" s="19">
        <v>9</v>
      </c>
      <c r="Q138" s="19">
        <v>3</v>
      </c>
      <c r="R138" s="19">
        <v>13</v>
      </c>
      <c r="S138" s="19">
        <v>1</v>
      </c>
      <c r="T138" s="19">
        <v>8</v>
      </c>
      <c r="U138" s="19">
        <v>69</v>
      </c>
    </row>
    <row r="139" spans="1:22" customFormat="1">
      <c r="A139" s="3"/>
      <c r="B139" s="18" t="s">
        <v>244</v>
      </c>
      <c r="C139" s="18" t="s">
        <v>245</v>
      </c>
      <c r="D139" s="18">
        <v>1</v>
      </c>
      <c r="E139" s="19"/>
      <c r="F139" s="19"/>
      <c r="G139" s="19"/>
      <c r="H139" s="19">
        <v>11</v>
      </c>
      <c r="I139" s="19"/>
      <c r="J139" s="19">
        <v>11</v>
      </c>
      <c r="K139" s="19"/>
      <c r="L139" s="19">
        <v>3</v>
      </c>
      <c r="M139" s="19"/>
      <c r="N139" s="19">
        <v>2</v>
      </c>
      <c r="O139" s="19"/>
      <c r="P139" s="19">
        <v>8</v>
      </c>
      <c r="Q139" s="19"/>
      <c r="R139" s="19">
        <v>11</v>
      </c>
      <c r="S139" s="19"/>
      <c r="T139" s="19">
        <v>6</v>
      </c>
      <c r="U139" s="19">
        <v>52</v>
      </c>
    </row>
    <row r="140" spans="1:22" customFormat="1">
      <c r="A140" s="3"/>
      <c r="B140" s="18" t="s">
        <v>246</v>
      </c>
      <c r="C140" s="18" t="s">
        <v>247</v>
      </c>
      <c r="D140" s="18">
        <v>1</v>
      </c>
      <c r="E140" s="19"/>
      <c r="F140" s="19"/>
      <c r="G140" s="19"/>
      <c r="H140" s="19"/>
      <c r="I140" s="19"/>
      <c r="J140" s="19">
        <v>2</v>
      </c>
      <c r="K140" s="19"/>
      <c r="L140" s="19"/>
      <c r="M140" s="19"/>
      <c r="N140" s="19"/>
      <c r="O140" s="19"/>
      <c r="P140" s="19">
        <v>3</v>
      </c>
      <c r="Q140" s="19"/>
      <c r="R140" s="19">
        <v>1</v>
      </c>
      <c r="S140" s="19"/>
      <c r="T140" s="19"/>
      <c r="U140" s="19">
        <v>6</v>
      </c>
    </row>
    <row r="141" spans="1:22">
      <c r="A141" s="4"/>
      <c r="B141" s="16" t="s">
        <v>438</v>
      </c>
      <c r="C141" s="16"/>
      <c r="D141" s="12">
        <f>SUM(D130:D140)</f>
        <v>11</v>
      </c>
      <c r="E141" s="12">
        <f>SUM(E130:E140)</f>
        <v>0</v>
      </c>
      <c r="F141" s="12">
        <f>SUM(F130:F140)</f>
        <v>0</v>
      </c>
      <c r="G141" s="12">
        <f>SUM(G130:G140)</f>
        <v>2</v>
      </c>
      <c r="H141" s="12">
        <f>SUM(H130:H140)</f>
        <v>119</v>
      </c>
      <c r="I141" s="12">
        <f>SUM(I130:I140)</f>
        <v>4</v>
      </c>
      <c r="J141" s="12">
        <f>SUM(J130:J140)</f>
        <v>87</v>
      </c>
      <c r="K141" s="12">
        <f>SUM(K130:K140)</f>
        <v>0</v>
      </c>
      <c r="L141" s="12">
        <f>SUM(L130:L140)</f>
        <v>21</v>
      </c>
      <c r="M141" s="12">
        <f>SUM(M130:M140)</f>
        <v>3</v>
      </c>
      <c r="N141" s="12">
        <f>SUM(N130:N140)</f>
        <v>28</v>
      </c>
      <c r="O141" s="12">
        <f>SUM(O130:O140)</f>
        <v>8</v>
      </c>
      <c r="P141" s="12">
        <f>SUM(P130:P140)</f>
        <v>105</v>
      </c>
      <c r="Q141" s="12">
        <f>SUM(Q130:Q140)</f>
        <v>21</v>
      </c>
      <c r="R141" s="12">
        <f>SUM(R130:R140)</f>
        <v>116</v>
      </c>
      <c r="S141" s="12">
        <f>SUM(S130:S140)</f>
        <v>11</v>
      </c>
      <c r="T141" s="12">
        <f>SUM(T130:T140)</f>
        <v>67</v>
      </c>
      <c r="U141" s="12">
        <f>SUM(U130:U140)</f>
        <v>592</v>
      </c>
      <c r="V141" s="12"/>
    </row>
    <row r="142" spans="1:22">
      <c r="A142" s="4"/>
      <c r="B142" s="17"/>
      <c r="C142" s="1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>
      <c r="B143" s="11"/>
      <c r="C143" s="11"/>
      <c r="D143" s="2"/>
      <c r="E143" s="24" t="s">
        <v>1</v>
      </c>
      <c r="F143" s="25"/>
      <c r="G143" s="24" t="s">
        <v>2</v>
      </c>
      <c r="H143" s="25"/>
      <c r="I143" s="24" t="s">
        <v>3</v>
      </c>
      <c r="J143" s="25"/>
      <c r="K143" s="24" t="s">
        <v>4</v>
      </c>
      <c r="L143" s="25"/>
      <c r="M143" s="24" t="s">
        <v>5</v>
      </c>
      <c r="N143" s="25"/>
      <c r="O143" s="24" t="s">
        <v>6</v>
      </c>
      <c r="P143" s="25"/>
      <c r="Q143" s="24" t="s">
        <v>7</v>
      </c>
      <c r="R143" s="25"/>
      <c r="S143" s="24" t="s">
        <v>8</v>
      </c>
      <c r="T143" s="25"/>
      <c r="U143" s="24" t="s">
        <v>12</v>
      </c>
      <c r="V143" s="12"/>
    </row>
    <row r="144" spans="1:22" ht="14.25" customHeight="1">
      <c r="B144" s="12"/>
      <c r="C144" s="12"/>
      <c r="D144" s="2" t="s">
        <v>425</v>
      </c>
      <c r="E144" s="26" t="s">
        <v>10</v>
      </c>
      <c r="F144" s="26" t="s">
        <v>11</v>
      </c>
      <c r="G144" s="26" t="s">
        <v>10</v>
      </c>
      <c r="H144" s="26" t="s">
        <v>11</v>
      </c>
      <c r="I144" s="26" t="s">
        <v>10</v>
      </c>
      <c r="J144" s="26" t="s">
        <v>11</v>
      </c>
      <c r="K144" s="26" t="s">
        <v>10</v>
      </c>
      <c r="L144" s="26" t="s">
        <v>11</v>
      </c>
      <c r="M144" s="26" t="s">
        <v>10</v>
      </c>
      <c r="N144" s="26" t="s">
        <v>11</v>
      </c>
      <c r="O144" s="26" t="s">
        <v>10</v>
      </c>
      <c r="P144" s="26" t="s">
        <v>11</v>
      </c>
      <c r="Q144" s="26" t="s">
        <v>10</v>
      </c>
      <c r="R144" s="26" t="s">
        <v>11</v>
      </c>
      <c r="S144" s="26" t="s">
        <v>10</v>
      </c>
      <c r="T144" s="26" t="s">
        <v>11</v>
      </c>
      <c r="U144" s="25"/>
      <c r="V144" s="12"/>
    </row>
    <row r="145" spans="1:22" customFormat="1">
      <c r="A145" s="3" t="s">
        <v>249</v>
      </c>
      <c r="B145" s="18" t="s">
        <v>250</v>
      </c>
      <c r="C145" s="18" t="s">
        <v>251</v>
      </c>
      <c r="D145" s="18">
        <v>1</v>
      </c>
      <c r="E145" s="19"/>
      <c r="F145" s="19"/>
      <c r="G145" s="19">
        <v>2</v>
      </c>
      <c r="H145" s="19">
        <v>37</v>
      </c>
      <c r="I145" s="19">
        <v>6</v>
      </c>
      <c r="J145" s="19">
        <v>37</v>
      </c>
      <c r="K145" s="19">
        <v>1</v>
      </c>
      <c r="L145" s="19">
        <v>6</v>
      </c>
      <c r="M145" s="19">
        <v>1</v>
      </c>
      <c r="N145" s="19">
        <v>11</v>
      </c>
      <c r="O145" s="19">
        <v>4</v>
      </c>
      <c r="P145" s="19">
        <v>27</v>
      </c>
      <c r="Q145" s="19">
        <v>8</v>
      </c>
      <c r="R145" s="19">
        <v>37</v>
      </c>
      <c r="S145" s="19">
        <v>7</v>
      </c>
      <c r="T145" s="19">
        <v>44</v>
      </c>
      <c r="U145" s="19">
        <v>228</v>
      </c>
    </row>
    <row r="146" spans="1:22" customFormat="1">
      <c r="A146" s="3"/>
      <c r="B146" s="18" t="s">
        <v>252</v>
      </c>
      <c r="C146" s="18" t="s">
        <v>253</v>
      </c>
      <c r="D146" s="18">
        <v>1</v>
      </c>
      <c r="E146" s="19"/>
      <c r="F146" s="19"/>
      <c r="G146" s="19">
        <v>1</v>
      </c>
      <c r="H146" s="19">
        <v>5</v>
      </c>
      <c r="I146" s="19">
        <v>1</v>
      </c>
      <c r="J146" s="19">
        <v>6</v>
      </c>
      <c r="K146" s="19"/>
      <c r="L146" s="19"/>
      <c r="M146" s="19">
        <v>1</v>
      </c>
      <c r="N146" s="19">
        <v>2</v>
      </c>
      <c r="O146" s="19"/>
      <c r="P146" s="19">
        <v>18</v>
      </c>
      <c r="Q146" s="19">
        <v>3</v>
      </c>
      <c r="R146" s="19">
        <v>6</v>
      </c>
      <c r="S146" s="19">
        <v>1</v>
      </c>
      <c r="T146" s="19">
        <v>6</v>
      </c>
      <c r="U146" s="19">
        <v>50</v>
      </c>
    </row>
    <row r="147" spans="1:22" customFormat="1">
      <c r="A147" s="3"/>
      <c r="B147" s="18" t="s">
        <v>254</v>
      </c>
      <c r="C147" s="18" t="s">
        <v>255</v>
      </c>
      <c r="D147" s="18">
        <v>1</v>
      </c>
      <c r="E147" s="19"/>
      <c r="F147" s="19"/>
      <c r="G147" s="19"/>
      <c r="H147" s="19">
        <v>14</v>
      </c>
      <c r="I147" s="19"/>
      <c r="J147" s="19">
        <v>7</v>
      </c>
      <c r="K147" s="19"/>
      <c r="L147" s="19">
        <v>1</v>
      </c>
      <c r="M147" s="19"/>
      <c r="N147" s="19">
        <v>5</v>
      </c>
      <c r="O147" s="19">
        <v>1</v>
      </c>
      <c r="P147" s="19">
        <v>16</v>
      </c>
      <c r="Q147" s="19">
        <v>3</v>
      </c>
      <c r="R147" s="19">
        <v>8</v>
      </c>
      <c r="S147" s="19">
        <v>2</v>
      </c>
      <c r="T147" s="19">
        <v>6</v>
      </c>
      <c r="U147" s="19">
        <v>63</v>
      </c>
    </row>
    <row r="148" spans="1:22" customFormat="1">
      <c r="A148" s="3"/>
      <c r="B148" s="18" t="s">
        <v>256</v>
      </c>
      <c r="C148" s="18" t="s">
        <v>257</v>
      </c>
      <c r="D148" s="18">
        <v>1</v>
      </c>
      <c r="E148" s="19"/>
      <c r="F148" s="19"/>
      <c r="G148" s="19"/>
      <c r="H148" s="19">
        <v>4</v>
      </c>
      <c r="I148" s="19">
        <v>1</v>
      </c>
      <c r="J148" s="19">
        <v>5</v>
      </c>
      <c r="K148" s="19"/>
      <c r="L148" s="19">
        <v>1</v>
      </c>
      <c r="M148" s="19"/>
      <c r="N148" s="19">
        <v>2</v>
      </c>
      <c r="O148" s="19"/>
      <c r="P148" s="19">
        <v>5</v>
      </c>
      <c r="Q148" s="19"/>
      <c r="R148" s="19">
        <v>1</v>
      </c>
      <c r="S148" s="19"/>
      <c r="T148" s="19"/>
      <c r="U148" s="19">
        <v>19</v>
      </c>
    </row>
    <row r="149" spans="1:22" customFormat="1">
      <c r="A149" s="3"/>
      <c r="B149" s="18" t="s">
        <v>258</v>
      </c>
      <c r="C149" s="18" t="s">
        <v>259</v>
      </c>
      <c r="D149" s="18">
        <v>1</v>
      </c>
      <c r="E149" s="19"/>
      <c r="F149" s="19"/>
      <c r="G149" s="19">
        <v>1</v>
      </c>
      <c r="H149" s="19">
        <v>3</v>
      </c>
      <c r="I149" s="19">
        <v>1</v>
      </c>
      <c r="J149" s="19">
        <v>4</v>
      </c>
      <c r="K149" s="19"/>
      <c r="L149" s="19">
        <v>2</v>
      </c>
      <c r="M149" s="19"/>
      <c r="N149" s="19">
        <v>6</v>
      </c>
      <c r="O149" s="19">
        <v>1</v>
      </c>
      <c r="P149" s="19">
        <v>2</v>
      </c>
      <c r="Q149" s="19">
        <v>5</v>
      </c>
      <c r="R149" s="19">
        <v>5</v>
      </c>
      <c r="S149" s="19">
        <v>2</v>
      </c>
      <c r="T149" s="19">
        <v>4</v>
      </c>
      <c r="U149" s="19">
        <v>36</v>
      </c>
    </row>
    <row r="150" spans="1:22" customFormat="1">
      <c r="A150" s="3"/>
      <c r="B150" s="18" t="s">
        <v>260</v>
      </c>
      <c r="C150" s="18" t="s">
        <v>261</v>
      </c>
      <c r="D150" s="18">
        <v>1</v>
      </c>
      <c r="E150" s="19"/>
      <c r="F150" s="19"/>
      <c r="G150" s="19">
        <v>2</v>
      </c>
      <c r="H150" s="19">
        <v>23</v>
      </c>
      <c r="I150" s="19">
        <v>4</v>
      </c>
      <c r="J150" s="19">
        <v>32</v>
      </c>
      <c r="K150" s="19"/>
      <c r="L150" s="19">
        <v>10</v>
      </c>
      <c r="M150" s="19">
        <v>2</v>
      </c>
      <c r="N150" s="19">
        <v>18</v>
      </c>
      <c r="O150" s="19">
        <v>3</v>
      </c>
      <c r="P150" s="19">
        <v>20</v>
      </c>
      <c r="Q150" s="19">
        <v>3</v>
      </c>
      <c r="R150" s="19">
        <v>10</v>
      </c>
      <c r="S150" s="19">
        <v>4</v>
      </c>
      <c r="T150" s="19">
        <v>18</v>
      </c>
      <c r="U150" s="19">
        <v>149</v>
      </c>
    </row>
    <row r="151" spans="1:22" customFormat="1">
      <c r="A151" s="3"/>
      <c r="B151" s="18" t="s">
        <v>262</v>
      </c>
      <c r="C151" s="18" t="s">
        <v>263</v>
      </c>
      <c r="D151" s="18">
        <v>1</v>
      </c>
      <c r="E151" s="19"/>
      <c r="F151" s="19"/>
      <c r="G151" s="19">
        <v>3</v>
      </c>
      <c r="H151" s="19">
        <v>52</v>
      </c>
      <c r="I151" s="19"/>
      <c r="J151" s="19">
        <v>32</v>
      </c>
      <c r="K151" s="19">
        <v>3</v>
      </c>
      <c r="L151" s="19">
        <v>21</v>
      </c>
      <c r="M151" s="19">
        <v>11</v>
      </c>
      <c r="N151" s="19">
        <v>69</v>
      </c>
      <c r="O151" s="19">
        <v>14</v>
      </c>
      <c r="P151" s="19">
        <v>45</v>
      </c>
      <c r="Q151" s="19">
        <v>11</v>
      </c>
      <c r="R151" s="19">
        <v>36</v>
      </c>
      <c r="S151" s="19">
        <v>3</v>
      </c>
      <c r="T151" s="19">
        <v>46</v>
      </c>
      <c r="U151" s="19">
        <v>346</v>
      </c>
    </row>
    <row r="152" spans="1:22" customFormat="1">
      <c r="A152" s="3"/>
      <c r="B152" s="18" t="s">
        <v>264</v>
      </c>
      <c r="C152" s="18" t="s">
        <v>265</v>
      </c>
      <c r="D152" s="18">
        <v>1</v>
      </c>
      <c r="E152" s="19"/>
      <c r="F152" s="19"/>
      <c r="G152" s="19">
        <v>1</v>
      </c>
      <c r="H152" s="19">
        <v>5</v>
      </c>
      <c r="I152" s="19">
        <v>2</v>
      </c>
      <c r="J152" s="19">
        <v>6</v>
      </c>
      <c r="K152" s="19"/>
      <c r="L152" s="19">
        <v>4</v>
      </c>
      <c r="M152" s="19">
        <v>2</v>
      </c>
      <c r="N152" s="19">
        <v>1</v>
      </c>
      <c r="O152" s="19">
        <v>1</v>
      </c>
      <c r="P152" s="19">
        <v>12</v>
      </c>
      <c r="Q152" s="19">
        <v>2</v>
      </c>
      <c r="R152" s="19">
        <v>7</v>
      </c>
      <c r="S152" s="19">
        <v>3</v>
      </c>
      <c r="T152" s="19">
        <v>12</v>
      </c>
      <c r="U152" s="19">
        <v>58</v>
      </c>
    </row>
    <row r="153" spans="1:22" customFormat="1">
      <c r="A153" s="3"/>
      <c r="B153" s="18" t="s">
        <v>266</v>
      </c>
      <c r="C153" s="18" t="s">
        <v>267</v>
      </c>
      <c r="D153" s="18">
        <v>1</v>
      </c>
      <c r="E153" s="19"/>
      <c r="F153" s="19"/>
      <c r="G153" s="19"/>
      <c r="H153" s="19">
        <v>14</v>
      </c>
      <c r="I153" s="19">
        <v>1</v>
      </c>
      <c r="J153" s="19">
        <v>5</v>
      </c>
      <c r="K153" s="19"/>
      <c r="L153" s="19">
        <v>1</v>
      </c>
      <c r="M153" s="19">
        <v>1</v>
      </c>
      <c r="N153" s="19">
        <v>7</v>
      </c>
      <c r="O153" s="19"/>
      <c r="P153" s="19">
        <v>1</v>
      </c>
      <c r="Q153" s="19"/>
      <c r="R153" s="19"/>
      <c r="S153" s="19"/>
      <c r="T153" s="19">
        <v>1</v>
      </c>
      <c r="U153" s="19">
        <v>31</v>
      </c>
    </row>
    <row r="154" spans="1:22" customFormat="1">
      <c r="A154" s="3"/>
      <c r="B154" s="18" t="s">
        <v>268</v>
      </c>
      <c r="C154" s="18" t="s">
        <v>269</v>
      </c>
      <c r="D154" s="18">
        <v>1</v>
      </c>
      <c r="E154" s="19">
        <v>1</v>
      </c>
      <c r="F154" s="19"/>
      <c r="G154" s="19">
        <v>10</v>
      </c>
      <c r="H154" s="19">
        <v>15</v>
      </c>
      <c r="I154" s="19">
        <v>2</v>
      </c>
      <c r="J154" s="19">
        <v>26</v>
      </c>
      <c r="K154" s="19"/>
      <c r="L154" s="19">
        <v>2</v>
      </c>
      <c r="M154" s="19">
        <v>1</v>
      </c>
      <c r="N154" s="19">
        <v>7</v>
      </c>
      <c r="O154" s="19">
        <v>1</v>
      </c>
      <c r="P154" s="19">
        <v>15</v>
      </c>
      <c r="Q154" s="19"/>
      <c r="R154" s="19">
        <v>4</v>
      </c>
      <c r="S154" s="19"/>
      <c r="T154" s="19">
        <v>1</v>
      </c>
      <c r="U154" s="19">
        <v>85</v>
      </c>
    </row>
    <row r="155" spans="1:22" customFormat="1">
      <c r="A155" s="3"/>
      <c r="B155" s="18" t="s">
        <v>270</v>
      </c>
      <c r="C155" s="18" t="s">
        <v>271</v>
      </c>
      <c r="D155" s="18">
        <v>1</v>
      </c>
      <c r="E155" s="19"/>
      <c r="F155" s="19">
        <v>1</v>
      </c>
      <c r="G155" s="19">
        <v>1</v>
      </c>
      <c r="H155" s="19">
        <v>13</v>
      </c>
      <c r="I155" s="19"/>
      <c r="J155" s="19">
        <v>6</v>
      </c>
      <c r="K155" s="19"/>
      <c r="L155" s="19"/>
      <c r="M155" s="19"/>
      <c r="N155" s="19">
        <v>3</v>
      </c>
      <c r="O155" s="19">
        <v>1</v>
      </c>
      <c r="P155" s="19">
        <v>29</v>
      </c>
      <c r="Q155" s="19"/>
      <c r="R155" s="19">
        <v>4</v>
      </c>
      <c r="S155" s="19"/>
      <c r="T155" s="19">
        <v>2</v>
      </c>
      <c r="U155" s="19">
        <v>60</v>
      </c>
    </row>
    <row r="156" spans="1:22" customFormat="1">
      <c r="A156" s="3"/>
      <c r="B156" s="18" t="s">
        <v>272</v>
      </c>
      <c r="C156" s="18" t="s">
        <v>273</v>
      </c>
      <c r="D156" s="18">
        <v>1</v>
      </c>
      <c r="E156" s="19"/>
      <c r="F156" s="19"/>
      <c r="G156" s="19"/>
      <c r="H156" s="19">
        <v>2</v>
      </c>
      <c r="I156" s="19"/>
      <c r="J156" s="19"/>
      <c r="K156" s="19"/>
      <c r="L156" s="19"/>
      <c r="M156" s="19"/>
      <c r="N156" s="19">
        <v>2</v>
      </c>
      <c r="O156" s="19">
        <v>1</v>
      </c>
      <c r="P156" s="19">
        <v>4</v>
      </c>
      <c r="Q156" s="19"/>
      <c r="R156" s="19"/>
      <c r="S156" s="19"/>
      <c r="T156" s="19"/>
      <c r="U156" s="19">
        <v>9</v>
      </c>
    </row>
    <row r="157" spans="1:22" customFormat="1">
      <c r="A157" s="3"/>
      <c r="B157" s="18" t="s">
        <v>274</v>
      </c>
      <c r="C157" s="18" t="s">
        <v>275</v>
      </c>
      <c r="D157" s="18">
        <v>1</v>
      </c>
      <c r="E157" s="19"/>
      <c r="F157" s="19"/>
      <c r="G157" s="19">
        <v>2</v>
      </c>
      <c r="H157" s="19">
        <v>9</v>
      </c>
      <c r="I157" s="19">
        <v>1</v>
      </c>
      <c r="J157" s="19">
        <v>8</v>
      </c>
      <c r="K157" s="19"/>
      <c r="L157" s="19"/>
      <c r="M157" s="19"/>
      <c r="N157" s="19">
        <v>4</v>
      </c>
      <c r="O157" s="19"/>
      <c r="P157" s="19">
        <v>6</v>
      </c>
      <c r="Q157" s="19"/>
      <c r="R157" s="19">
        <v>1</v>
      </c>
      <c r="S157" s="19"/>
      <c r="T157" s="19"/>
      <c r="U157" s="19">
        <v>31</v>
      </c>
    </row>
    <row r="158" spans="1:22" customFormat="1">
      <c r="A158" s="3"/>
      <c r="B158" s="18" t="s">
        <v>276</v>
      </c>
      <c r="C158" s="18" t="s">
        <v>277</v>
      </c>
      <c r="D158" s="18">
        <v>1</v>
      </c>
      <c r="E158" s="19"/>
      <c r="F158" s="19"/>
      <c r="G158" s="19"/>
      <c r="H158" s="19">
        <v>18</v>
      </c>
      <c r="I158" s="19"/>
      <c r="J158" s="19">
        <v>6</v>
      </c>
      <c r="K158" s="19"/>
      <c r="L158" s="19"/>
      <c r="M158" s="19"/>
      <c r="N158" s="19"/>
      <c r="O158" s="19">
        <v>1</v>
      </c>
      <c r="P158" s="19">
        <v>9</v>
      </c>
      <c r="Q158" s="19"/>
      <c r="R158" s="19"/>
      <c r="S158" s="19"/>
      <c r="T158" s="19"/>
      <c r="U158" s="19">
        <v>34</v>
      </c>
    </row>
    <row r="159" spans="1:22" customFormat="1">
      <c r="A159" s="3"/>
      <c r="B159" s="18" t="s">
        <v>278</v>
      </c>
      <c r="C159" s="18" t="s">
        <v>279</v>
      </c>
      <c r="D159" s="18">
        <v>1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2" ht="14.25" customHeight="1">
      <c r="A160" s="3"/>
      <c r="B160" s="11" t="s">
        <v>280</v>
      </c>
      <c r="C160" s="11" t="s">
        <v>281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1" customFormat="1">
      <c r="A161" s="3"/>
      <c r="B161" s="18" t="s">
        <v>282</v>
      </c>
      <c r="C161" s="18" t="s">
        <v>283</v>
      </c>
      <c r="D161" s="18">
        <v>1</v>
      </c>
      <c r="E161" s="19"/>
      <c r="F161" s="19"/>
      <c r="G161" s="19"/>
      <c r="H161" s="19"/>
      <c r="I161" s="19"/>
      <c r="J161" s="19">
        <v>1</v>
      </c>
      <c r="K161" s="19"/>
      <c r="L161" s="19"/>
      <c r="M161" s="19"/>
      <c r="N161" s="19"/>
      <c r="O161" s="19"/>
      <c r="P161" s="19">
        <v>3</v>
      </c>
      <c r="Q161" s="19"/>
      <c r="R161" s="19">
        <v>4</v>
      </c>
      <c r="S161" s="19"/>
      <c r="T161" s="19">
        <v>3</v>
      </c>
      <c r="U161" s="19">
        <v>11</v>
      </c>
    </row>
    <row r="162" spans="1:21" customFormat="1">
      <c r="A162" s="3"/>
      <c r="B162" s="18" t="s">
        <v>284</v>
      </c>
      <c r="C162" s="18" t="s">
        <v>285</v>
      </c>
      <c r="D162" s="18">
        <v>1</v>
      </c>
      <c r="E162" s="19"/>
      <c r="F162" s="19"/>
      <c r="G162" s="19">
        <v>3</v>
      </c>
      <c r="H162" s="19">
        <v>12</v>
      </c>
      <c r="I162" s="19"/>
      <c r="J162" s="19">
        <v>7</v>
      </c>
      <c r="K162" s="19"/>
      <c r="L162" s="19"/>
      <c r="M162" s="19">
        <v>1</v>
      </c>
      <c r="N162" s="19">
        <v>2</v>
      </c>
      <c r="O162" s="19"/>
      <c r="P162" s="19">
        <v>7</v>
      </c>
      <c r="Q162" s="19"/>
      <c r="R162" s="19">
        <v>1</v>
      </c>
      <c r="S162" s="19"/>
      <c r="T162" s="19">
        <v>6</v>
      </c>
      <c r="U162" s="19">
        <v>39</v>
      </c>
    </row>
    <row r="163" spans="1:21" customFormat="1">
      <c r="A163" s="3"/>
      <c r="B163" s="18" t="s">
        <v>286</v>
      </c>
      <c r="C163" s="18" t="s">
        <v>287</v>
      </c>
      <c r="D163" s="18">
        <v>1</v>
      </c>
      <c r="E163" s="19"/>
      <c r="F163" s="19">
        <v>3</v>
      </c>
      <c r="G163" s="19"/>
      <c r="H163" s="19">
        <v>15</v>
      </c>
      <c r="I163" s="19"/>
      <c r="J163" s="19">
        <v>7</v>
      </c>
      <c r="K163" s="19"/>
      <c r="L163" s="19"/>
      <c r="M163" s="19">
        <v>2</v>
      </c>
      <c r="N163" s="19">
        <v>8</v>
      </c>
      <c r="O163" s="19">
        <v>1</v>
      </c>
      <c r="P163" s="19">
        <v>9</v>
      </c>
      <c r="Q163" s="19"/>
      <c r="R163" s="19">
        <v>11</v>
      </c>
      <c r="S163" s="19">
        <v>2</v>
      </c>
      <c r="T163" s="19">
        <v>6</v>
      </c>
      <c r="U163" s="19">
        <v>64</v>
      </c>
    </row>
    <row r="164" spans="1:21" customFormat="1">
      <c r="A164" s="3"/>
      <c r="B164" s="18" t="s">
        <v>288</v>
      </c>
      <c r="C164" s="18" t="s">
        <v>289</v>
      </c>
      <c r="D164" s="18">
        <v>1</v>
      </c>
      <c r="E164" s="19"/>
      <c r="F164" s="19"/>
      <c r="G164" s="19"/>
      <c r="H164" s="19">
        <v>1</v>
      </c>
      <c r="I164" s="19"/>
      <c r="J164" s="19">
        <v>8</v>
      </c>
      <c r="K164" s="19"/>
      <c r="L164" s="19">
        <v>1</v>
      </c>
      <c r="M164" s="19"/>
      <c r="N164" s="19">
        <v>2</v>
      </c>
      <c r="O164" s="19"/>
      <c r="P164" s="19">
        <v>1</v>
      </c>
      <c r="Q164" s="19"/>
      <c r="R164" s="19">
        <v>7</v>
      </c>
      <c r="S164" s="19"/>
      <c r="T164" s="19">
        <v>3</v>
      </c>
      <c r="U164" s="19">
        <v>23</v>
      </c>
    </row>
    <row r="165" spans="1:21" customFormat="1">
      <c r="A165" s="3"/>
      <c r="B165" s="18" t="s">
        <v>290</v>
      </c>
      <c r="C165" s="18" t="s">
        <v>291</v>
      </c>
      <c r="D165" s="18">
        <v>1</v>
      </c>
      <c r="E165" s="19"/>
      <c r="F165" s="19"/>
      <c r="G165" s="19"/>
      <c r="H165" s="19">
        <v>18</v>
      </c>
      <c r="I165" s="19"/>
      <c r="J165" s="19">
        <v>7</v>
      </c>
      <c r="K165" s="19"/>
      <c r="L165" s="19"/>
      <c r="M165" s="19"/>
      <c r="N165" s="19">
        <v>1</v>
      </c>
      <c r="O165" s="19">
        <v>1</v>
      </c>
      <c r="P165" s="19">
        <v>4</v>
      </c>
      <c r="Q165" s="19"/>
      <c r="R165" s="19"/>
      <c r="S165" s="19"/>
      <c r="T165" s="19"/>
      <c r="U165" s="19">
        <v>31</v>
      </c>
    </row>
    <row r="166" spans="1:21" customFormat="1">
      <c r="A166" s="3"/>
      <c r="B166" s="18" t="s">
        <v>292</v>
      </c>
      <c r="C166" s="18" t="s">
        <v>293</v>
      </c>
      <c r="D166" s="18">
        <v>1</v>
      </c>
      <c r="E166" s="19"/>
      <c r="F166" s="19"/>
      <c r="G166" s="19">
        <v>1</v>
      </c>
      <c r="H166" s="19">
        <v>1</v>
      </c>
      <c r="I166" s="19"/>
      <c r="J166" s="19">
        <v>6</v>
      </c>
      <c r="K166" s="19"/>
      <c r="L166" s="19">
        <v>4</v>
      </c>
      <c r="M166" s="19"/>
      <c r="N166" s="19">
        <v>1</v>
      </c>
      <c r="O166" s="19">
        <v>1</v>
      </c>
      <c r="P166" s="19">
        <v>10</v>
      </c>
      <c r="Q166" s="19"/>
      <c r="R166" s="19">
        <v>4</v>
      </c>
      <c r="S166" s="19"/>
      <c r="T166" s="19">
        <v>5</v>
      </c>
      <c r="U166" s="19">
        <v>33</v>
      </c>
    </row>
    <row r="167" spans="1:21" customFormat="1">
      <c r="A167" s="3"/>
      <c r="B167" s="18" t="s">
        <v>294</v>
      </c>
      <c r="C167" s="18" t="s">
        <v>295</v>
      </c>
      <c r="D167" s="18">
        <v>1</v>
      </c>
      <c r="E167" s="19"/>
      <c r="F167" s="19"/>
      <c r="G167" s="19">
        <v>1</v>
      </c>
      <c r="H167" s="19">
        <v>3</v>
      </c>
      <c r="I167" s="19"/>
      <c r="J167" s="19">
        <v>10</v>
      </c>
      <c r="K167" s="19"/>
      <c r="L167" s="19">
        <v>1</v>
      </c>
      <c r="M167" s="19">
        <v>1</v>
      </c>
      <c r="N167" s="19">
        <v>3</v>
      </c>
      <c r="O167" s="19"/>
      <c r="P167" s="19">
        <v>5</v>
      </c>
      <c r="Q167" s="19">
        <v>1</v>
      </c>
      <c r="R167" s="19">
        <v>14</v>
      </c>
      <c r="S167" s="19">
        <v>3</v>
      </c>
      <c r="T167" s="19">
        <v>15</v>
      </c>
      <c r="U167" s="19">
        <v>57</v>
      </c>
    </row>
    <row r="168" spans="1:21" customFormat="1">
      <c r="A168" s="3"/>
      <c r="B168" s="18" t="s">
        <v>296</v>
      </c>
      <c r="C168" s="18" t="s">
        <v>297</v>
      </c>
      <c r="D168" s="18">
        <v>1</v>
      </c>
      <c r="E168" s="19"/>
      <c r="F168" s="19"/>
      <c r="G168" s="19">
        <v>1</v>
      </c>
      <c r="H168" s="19">
        <v>10</v>
      </c>
      <c r="I168" s="19"/>
      <c r="J168" s="19"/>
      <c r="K168" s="19"/>
      <c r="L168" s="19"/>
      <c r="M168" s="19"/>
      <c r="N168" s="19">
        <v>1</v>
      </c>
      <c r="O168" s="19"/>
      <c r="P168" s="19">
        <v>7</v>
      </c>
      <c r="Q168" s="19"/>
      <c r="R168" s="19">
        <v>1</v>
      </c>
      <c r="S168" s="19"/>
      <c r="T168" s="19"/>
      <c r="U168" s="19">
        <v>20</v>
      </c>
    </row>
    <row r="169" spans="1:21" customFormat="1">
      <c r="A169" s="3"/>
      <c r="B169" s="18" t="s">
        <v>298</v>
      </c>
      <c r="C169" s="18" t="s">
        <v>299</v>
      </c>
      <c r="D169" s="18">
        <v>1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>
        <v>1</v>
      </c>
      <c r="P169" s="19">
        <v>6</v>
      </c>
      <c r="Q169" s="19">
        <v>1</v>
      </c>
      <c r="R169" s="19">
        <v>2</v>
      </c>
      <c r="S169" s="19"/>
      <c r="T169" s="19">
        <v>1</v>
      </c>
      <c r="U169" s="19">
        <v>11</v>
      </c>
    </row>
    <row r="170" spans="1:21" customFormat="1">
      <c r="A170" s="3"/>
      <c r="B170" s="18" t="s">
        <v>300</v>
      </c>
      <c r="C170" s="18" t="s">
        <v>301</v>
      </c>
      <c r="D170" s="18">
        <v>1</v>
      </c>
      <c r="E170" s="19"/>
      <c r="F170" s="19"/>
      <c r="G170" s="19"/>
      <c r="H170" s="19">
        <v>6</v>
      </c>
      <c r="I170" s="19"/>
      <c r="J170" s="19"/>
      <c r="K170" s="19"/>
      <c r="L170" s="19">
        <v>1</v>
      </c>
      <c r="M170" s="19"/>
      <c r="N170" s="19">
        <v>6</v>
      </c>
      <c r="O170" s="19"/>
      <c r="P170" s="19">
        <v>6</v>
      </c>
      <c r="Q170" s="19">
        <v>4</v>
      </c>
      <c r="R170" s="19">
        <v>10</v>
      </c>
      <c r="S170" s="19">
        <v>1</v>
      </c>
      <c r="T170" s="19">
        <v>14</v>
      </c>
      <c r="U170" s="19">
        <v>48</v>
      </c>
    </row>
    <row r="171" spans="1:21" customFormat="1">
      <c r="A171" s="3"/>
      <c r="B171" s="18" t="s">
        <v>302</v>
      </c>
      <c r="C171" s="18" t="s">
        <v>303</v>
      </c>
      <c r="D171" s="18">
        <v>1</v>
      </c>
      <c r="E171" s="19"/>
      <c r="F171" s="19"/>
      <c r="G171" s="19"/>
      <c r="H171" s="19"/>
      <c r="I171" s="19"/>
      <c r="J171" s="19"/>
      <c r="K171" s="19"/>
      <c r="L171" s="19">
        <v>1</v>
      </c>
      <c r="M171" s="19"/>
      <c r="N171" s="19"/>
      <c r="O171" s="19">
        <v>2</v>
      </c>
      <c r="P171" s="19">
        <v>1</v>
      </c>
      <c r="Q171" s="19">
        <v>3</v>
      </c>
      <c r="R171" s="19">
        <v>1</v>
      </c>
      <c r="S171" s="19"/>
      <c r="T171" s="19">
        <v>2</v>
      </c>
      <c r="U171" s="19">
        <v>10</v>
      </c>
    </row>
    <row r="172" spans="1:21" customFormat="1">
      <c r="A172" s="3"/>
      <c r="B172" s="18" t="s">
        <v>304</v>
      </c>
      <c r="C172" s="18" t="s">
        <v>305</v>
      </c>
      <c r="D172" s="18">
        <v>1</v>
      </c>
      <c r="E172" s="19"/>
      <c r="F172" s="19"/>
      <c r="G172" s="19"/>
      <c r="H172" s="19"/>
      <c r="I172" s="19"/>
      <c r="J172" s="19">
        <v>1</v>
      </c>
      <c r="K172" s="19"/>
      <c r="L172" s="19"/>
      <c r="M172" s="19"/>
      <c r="N172" s="19">
        <v>2</v>
      </c>
      <c r="O172" s="19"/>
      <c r="P172" s="19">
        <v>4</v>
      </c>
      <c r="Q172" s="19"/>
      <c r="R172" s="19"/>
      <c r="S172" s="19"/>
      <c r="T172" s="19"/>
      <c r="U172" s="19">
        <v>7</v>
      </c>
    </row>
    <row r="173" spans="1:21" customFormat="1">
      <c r="A173" s="3"/>
      <c r="B173" s="18" t="s">
        <v>306</v>
      </c>
      <c r="C173" s="18" t="s">
        <v>307</v>
      </c>
      <c r="D173" s="18">
        <v>1</v>
      </c>
      <c r="E173" s="19"/>
      <c r="F173" s="19">
        <v>1</v>
      </c>
      <c r="G173" s="19">
        <v>1</v>
      </c>
      <c r="H173" s="19">
        <v>18</v>
      </c>
      <c r="I173" s="19"/>
      <c r="J173" s="19">
        <v>18</v>
      </c>
      <c r="K173" s="19"/>
      <c r="L173" s="19">
        <v>5</v>
      </c>
      <c r="M173" s="19"/>
      <c r="N173" s="19"/>
      <c r="O173" s="19">
        <v>1</v>
      </c>
      <c r="P173" s="19">
        <v>5</v>
      </c>
      <c r="Q173" s="19"/>
      <c r="R173" s="19"/>
      <c r="S173" s="19"/>
      <c r="T173" s="19"/>
      <c r="U173" s="19">
        <v>49</v>
      </c>
    </row>
    <row r="174" spans="1:21" customFormat="1">
      <c r="A174" s="3"/>
      <c r="B174" s="18" t="s">
        <v>308</v>
      </c>
      <c r="C174" s="18" t="s">
        <v>309</v>
      </c>
      <c r="D174" s="18">
        <v>1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>
        <v>2</v>
      </c>
      <c r="S174" s="19"/>
      <c r="T174" s="19"/>
      <c r="U174" s="19">
        <v>2</v>
      </c>
    </row>
    <row r="175" spans="1:21" customFormat="1">
      <c r="A175" s="3"/>
      <c r="B175" s="18" t="s">
        <v>310</v>
      </c>
      <c r="C175" s="18" t="s">
        <v>311</v>
      </c>
      <c r="D175" s="18">
        <v>1</v>
      </c>
      <c r="E175" s="19"/>
      <c r="F175" s="19"/>
      <c r="G175" s="19"/>
      <c r="H175" s="19"/>
      <c r="I175" s="19"/>
      <c r="J175" s="19"/>
      <c r="K175" s="19"/>
      <c r="L175" s="19">
        <v>2</v>
      </c>
      <c r="M175" s="19"/>
      <c r="N175" s="19">
        <v>4</v>
      </c>
      <c r="O175" s="19"/>
      <c r="P175" s="19">
        <v>11</v>
      </c>
      <c r="Q175" s="19"/>
      <c r="R175" s="19">
        <v>8</v>
      </c>
      <c r="S175" s="19"/>
      <c r="T175" s="19">
        <v>2</v>
      </c>
      <c r="U175" s="19">
        <v>27</v>
      </c>
    </row>
    <row r="176" spans="1:21" customFormat="1">
      <c r="A176" s="3"/>
      <c r="B176" s="18" t="s">
        <v>312</v>
      </c>
      <c r="C176" s="18" t="s">
        <v>313</v>
      </c>
      <c r="D176" s="18">
        <v>1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2" customFormat="1">
      <c r="A177" s="3"/>
      <c r="B177" s="18" t="s">
        <v>314</v>
      </c>
      <c r="C177" s="18" t="s">
        <v>315</v>
      </c>
      <c r="D177" s="18">
        <v>1</v>
      </c>
      <c r="E177" s="19"/>
      <c r="F177" s="19"/>
      <c r="G177" s="19"/>
      <c r="H177" s="19">
        <v>6</v>
      </c>
      <c r="I177" s="19"/>
      <c r="J177" s="19">
        <v>2</v>
      </c>
      <c r="K177" s="19"/>
      <c r="L177" s="19">
        <v>1</v>
      </c>
      <c r="M177" s="19"/>
      <c r="N177" s="19"/>
      <c r="O177" s="19">
        <v>1</v>
      </c>
      <c r="P177" s="19">
        <v>2</v>
      </c>
      <c r="Q177" s="19"/>
      <c r="R177" s="19"/>
      <c r="S177" s="19"/>
      <c r="T177" s="19">
        <v>1</v>
      </c>
      <c r="U177" s="19">
        <v>13</v>
      </c>
    </row>
    <row r="178" spans="1:22" customFormat="1">
      <c r="A178" s="3"/>
      <c r="B178" s="18" t="s">
        <v>316</v>
      </c>
      <c r="C178" s="18" t="s">
        <v>317</v>
      </c>
      <c r="D178" s="18">
        <v>1</v>
      </c>
      <c r="E178" s="19"/>
      <c r="F178" s="19"/>
      <c r="G178" s="19"/>
      <c r="H178" s="19"/>
      <c r="I178" s="19"/>
      <c r="J178" s="19">
        <v>4</v>
      </c>
      <c r="K178" s="19"/>
      <c r="L178" s="19"/>
      <c r="M178" s="19"/>
      <c r="N178" s="19"/>
      <c r="O178" s="19"/>
      <c r="P178" s="19">
        <v>7</v>
      </c>
      <c r="Q178" s="19"/>
      <c r="R178" s="19"/>
      <c r="S178" s="19"/>
      <c r="T178" s="19"/>
      <c r="U178" s="19">
        <v>11</v>
      </c>
    </row>
    <row r="179" spans="1:22" customFormat="1">
      <c r="A179" s="3"/>
      <c r="B179" s="18" t="s">
        <v>318</v>
      </c>
      <c r="C179" s="18" t="s">
        <v>319</v>
      </c>
      <c r="D179" s="18">
        <v>1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2" customFormat="1">
      <c r="A180" s="3"/>
      <c r="B180" s="18" t="s">
        <v>320</v>
      </c>
      <c r="C180" s="18" t="s">
        <v>321</v>
      </c>
      <c r="D180" s="18">
        <v>1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>
        <v>4</v>
      </c>
      <c r="Q180" s="19"/>
      <c r="R180" s="19">
        <v>2</v>
      </c>
      <c r="S180" s="19"/>
      <c r="T180" s="19"/>
      <c r="U180" s="19">
        <v>6</v>
      </c>
    </row>
    <row r="181" spans="1:22" customFormat="1">
      <c r="A181" s="3"/>
      <c r="B181" s="18" t="s">
        <v>322</v>
      </c>
      <c r="C181" s="18" t="s">
        <v>323</v>
      </c>
      <c r="D181" s="18">
        <v>1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>
        <v>2</v>
      </c>
      <c r="Q181" s="19"/>
      <c r="R181" s="19">
        <v>2</v>
      </c>
      <c r="S181" s="19"/>
      <c r="T181" s="19">
        <v>1</v>
      </c>
      <c r="U181" s="19">
        <v>5</v>
      </c>
    </row>
    <row r="182" spans="1:22" customFormat="1">
      <c r="A182" s="3"/>
      <c r="B182" s="18" t="s">
        <v>324</v>
      </c>
      <c r="C182" s="18" t="s">
        <v>325</v>
      </c>
      <c r="D182" s="18">
        <v>1</v>
      </c>
      <c r="E182" s="19"/>
      <c r="F182" s="19"/>
      <c r="G182" s="19"/>
      <c r="H182" s="19">
        <v>4</v>
      </c>
      <c r="I182" s="19"/>
      <c r="J182" s="19"/>
      <c r="K182" s="19">
        <v>1</v>
      </c>
      <c r="L182" s="19">
        <v>1</v>
      </c>
      <c r="M182" s="19"/>
      <c r="N182" s="19">
        <v>2</v>
      </c>
      <c r="O182" s="19">
        <v>2</v>
      </c>
      <c r="P182" s="19">
        <v>8</v>
      </c>
      <c r="Q182" s="19">
        <v>1</v>
      </c>
      <c r="R182" s="19">
        <v>3</v>
      </c>
      <c r="S182" s="19"/>
      <c r="T182" s="19">
        <v>1</v>
      </c>
      <c r="U182" s="19">
        <v>23</v>
      </c>
    </row>
    <row r="183" spans="1:22" customFormat="1">
      <c r="A183" s="3"/>
      <c r="B183" s="18" t="s">
        <v>326</v>
      </c>
      <c r="C183" s="18" t="s">
        <v>327</v>
      </c>
      <c r="D183" s="18">
        <v>1</v>
      </c>
      <c r="E183" s="19"/>
      <c r="F183" s="19"/>
      <c r="G183" s="19"/>
      <c r="H183" s="19"/>
      <c r="I183" s="19"/>
      <c r="J183" s="19"/>
      <c r="K183" s="19"/>
      <c r="L183" s="19">
        <v>1</v>
      </c>
      <c r="M183" s="19">
        <v>2</v>
      </c>
      <c r="N183" s="19">
        <v>6</v>
      </c>
      <c r="O183" s="19">
        <v>1</v>
      </c>
      <c r="P183" s="19">
        <v>8</v>
      </c>
      <c r="Q183" s="19">
        <v>2</v>
      </c>
      <c r="R183" s="19">
        <v>6</v>
      </c>
      <c r="S183" s="19"/>
      <c r="T183" s="19">
        <v>2</v>
      </c>
      <c r="U183" s="19">
        <v>28</v>
      </c>
    </row>
    <row r="184" spans="1:22" customFormat="1">
      <c r="A184" s="3"/>
      <c r="B184" s="18" t="s">
        <v>328</v>
      </c>
      <c r="C184" s="18" t="s">
        <v>329</v>
      </c>
      <c r="D184" s="18">
        <v>1</v>
      </c>
      <c r="E184" s="19"/>
      <c r="F184" s="19"/>
      <c r="G184" s="19">
        <v>1</v>
      </c>
      <c r="H184" s="19">
        <v>6</v>
      </c>
      <c r="I184" s="19"/>
      <c r="J184" s="19"/>
      <c r="K184" s="19"/>
      <c r="L184" s="19"/>
      <c r="M184" s="19"/>
      <c r="N184" s="19"/>
      <c r="O184" s="19"/>
      <c r="P184" s="19">
        <v>12</v>
      </c>
      <c r="Q184" s="19"/>
      <c r="R184" s="19"/>
      <c r="S184" s="19"/>
      <c r="T184" s="19">
        <v>1</v>
      </c>
      <c r="U184" s="19">
        <v>20</v>
      </c>
    </row>
    <row r="185" spans="1:22" customFormat="1">
      <c r="A185" s="3"/>
      <c r="B185" s="18" t="s">
        <v>330</v>
      </c>
      <c r="C185" s="18" t="s">
        <v>331</v>
      </c>
      <c r="D185" s="18">
        <v>1</v>
      </c>
      <c r="E185" s="19"/>
      <c r="F185" s="19"/>
      <c r="G185" s="19"/>
      <c r="H185" s="19">
        <v>21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>
        <v>21</v>
      </c>
    </row>
    <row r="186" spans="1:22" customFormat="1">
      <c r="A186" s="3"/>
      <c r="B186" s="18" t="s">
        <v>332</v>
      </c>
      <c r="C186" s="18" t="s">
        <v>333</v>
      </c>
      <c r="D186" s="18">
        <v>1</v>
      </c>
      <c r="E186" s="19"/>
      <c r="F186" s="19"/>
      <c r="G186" s="19"/>
      <c r="H186" s="19">
        <v>18</v>
      </c>
      <c r="I186" s="19"/>
      <c r="J186" s="19">
        <v>3</v>
      </c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>
        <v>21</v>
      </c>
    </row>
    <row r="187" spans="1:22" customFormat="1">
      <c r="A187" s="3"/>
      <c r="B187" s="18" t="s">
        <v>334</v>
      </c>
      <c r="C187" s="18" t="s">
        <v>335</v>
      </c>
      <c r="D187" s="18">
        <v>1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>
        <v>1</v>
      </c>
      <c r="R187" s="19">
        <v>3</v>
      </c>
      <c r="S187" s="19"/>
      <c r="T187" s="19">
        <v>8</v>
      </c>
      <c r="U187" s="19">
        <v>12</v>
      </c>
    </row>
    <row r="188" spans="1:22">
      <c r="A188" s="4"/>
      <c r="B188" s="16" t="s">
        <v>439</v>
      </c>
      <c r="C188" s="16"/>
      <c r="D188" s="12">
        <f>SUM(D145:D187)</f>
        <v>42</v>
      </c>
      <c r="E188" s="12">
        <f t="shared" ref="E188:U188" si="1">SUM(E145:E187)</f>
        <v>1</v>
      </c>
      <c r="F188" s="12">
        <f t="shared" si="1"/>
        <v>5</v>
      </c>
      <c r="G188" s="12">
        <f t="shared" si="1"/>
        <v>31</v>
      </c>
      <c r="H188" s="12">
        <f t="shared" si="1"/>
        <v>353</v>
      </c>
      <c r="I188" s="12">
        <f t="shared" si="1"/>
        <v>19</v>
      </c>
      <c r="J188" s="12">
        <f t="shared" si="1"/>
        <v>254</v>
      </c>
      <c r="K188" s="12">
        <f t="shared" si="1"/>
        <v>5</v>
      </c>
      <c r="L188" s="12">
        <f t="shared" si="1"/>
        <v>66</v>
      </c>
      <c r="M188" s="12">
        <f t="shared" si="1"/>
        <v>25</v>
      </c>
      <c r="N188" s="12">
        <f t="shared" si="1"/>
        <v>175</v>
      </c>
      <c r="O188" s="12">
        <f t="shared" si="1"/>
        <v>39</v>
      </c>
      <c r="P188" s="12">
        <f t="shared" si="1"/>
        <v>331</v>
      </c>
      <c r="Q188" s="12">
        <f t="shared" si="1"/>
        <v>48</v>
      </c>
      <c r="R188" s="12">
        <f t="shared" si="1"/>
        <v>200</v>
      </c>
      <c r="S188" s="12">
        <f t="shared" si="1"/>
        <v>28</v>
      </c>
      <c r="T188" s="12">
        <f t="shared" si="1"/>
        <v>211</v>
      </c>
      <c r="U188" s="12">
        <f t="shared" si="1"/>
        <v>1791</v>
      </c>
      <c r="V188" s="12"/>
    </row>
    <row r="189" spans="1:22">
      <c r="A189" s="4"/>
      <c r="B189" s="17"/>
      <c r="C189" s="1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>
      <c r="B190" s="11"/>
      <c r="C190" s="11"/>
      <c r="D190" s="2"/>
      <c r="E190" s="24" t="s">
        <v>1</v>
      </c>
      <c r="F190" s="25"/>
      <c r="G190" s="24" t="s">
        <v>2</v>
      </c>
      <c r="H190" s="25"/>
      <c r="I190" s="24" t="s">
        <v>3</v>
      </c>
      <c r="J190" s="25"/>
      <c r="K190" s="24" t="s">
        <v>4</v>
      </c>
      <c r="L190" s="25"/>
      <c r="M190" s="24" t="s">
        <v>5</v>
      </c>
      <c r="N190" s="25"/>
      <c r="O190" s="24" t="s">
        <v>6</v>
      </c>
      <c r="P190" s="25"/>
      <c r="Q190" s="24" t="s">
        <v>7</v>
      </c>
      <c r="R190" s="25"/>
      <c r="S190" s="24" t="s">
        <v>8</v>
      </c>
      <c r="T190" s="25"/>
      <c r="U190" s="24" t="s">
        <v>12</v>
      </c>
      <c r="V190" s="12"/>
    </row>
    <row r="191" spans="1:22" ht="14.25" customHeight="1">
      <c r="B191" s="12"/>
      <c r="C191" s="12"/>
      <c r="D191" s="2" t="s">
        <v>425</v>
      </c>
      <c r="E191" s="26" t="s">
        <v>10</v>
      </c>
      <c r="F191" s="26" t="s">
        <v>11</v>
      </c>
      <c r="G191" s="26" t="s">
        <v>10</v>
      </c>
      <c r="H191" s="26" t="s">
        <v>11</v>
      </c>
      <c r="I191" s="26" t="s">
        <v>10</v>
      </c>
      <c r="J191" s="26" t="s">
        <v>11</v>
      </c>
      <c r="K191" s="26" t="s">
        <v>10</v>
      </c>
      <c r="L191" s="26" t="s">
        <v>11</v>
      </c>
      <c r="M191" s="26" t="s">
        <v>10</v>
      </c>
      <c r="N191" s="26" t="s">
        <v>11</v>
      </c>
      <c r="O191" s="26" t="s">
        <v>10</v>
      </c>
      <c r="P191" s="26" t="s">
        <v>11</v>
      </c>
      <c r="Q191" s="26" t="s">
        <v>10</v>
      </c>
      <c r="R191" s="26" t="s">
        <v>11</v>
      </c>
      <c r="S191" s="26" t="s">
        <v>10</v>
      </c>
      <c r="T191" s="26" t="s">
        <v>11</v>
      </c>
      <c r="U191" s="25"/>
      <c r="V191" s="12"/>
    </row>
    <row r="192" spans="1:22" customFormat="1">
      <c r="A192" s="3" t="s">
        <v>337</v>
      </c>
      <c r="B192" s="18" t="s">
        <v>338</v>
      </c>
      <c r="C192" s="18" t="s">
        <v>339</v>
      </c>
      <c r="D192" s="18">
        <v>1</v>
      </c>
      <c r="E192" s="19"/>
      <c r="F192" s="19"/>
      <c r="G192" s="19"/>
      <c r="H192" s="19"/>
      <c r="I192" s="19">
        <v>2</v>
      </c>
      <c r="J192" s="19">
        <v>25</v>
      </c>
      <c r="K192" s="19"/>
      <c r="L192" s="19"/>
      <c r="M192" s="19"/>
      <c r="N192" s="19"/>
      <c r="O192" s="19">
        <v>1</v>
      </c>
      <c r="P192" s="19">
        <v>14</v>
      </c>
      <c r="Q192" s="19"/>
      <c r="R192" s="19">
        <v>7</v>
      </c>
      <c r="S192" s="19"/>
      <c r="T192" s="19">
        <v>5</v>
      </c>
      <c r="U192" s="19">
        <v>54</v>
      </c>
    </row>
    <row r="193" spans="1:21" customFormat="1">
      <c r="A193" s="3"/>
      <c r="B193" s="18" t="s">
        <v>340</v>
      </c>
      <c r="C193" s="18" t="s">
        <v>341</v>
      </c>
      <c r="D193" s="18">
        <v>1</v>
      </c>
      <c r="E193" s="19"/>
      <c r="F193" s="19"/>
      <c r="G193" s="19">
        <v>3</v>
      </c>
      <c r="H193" s="19">
        <v>17</v>
      </c>
      <c r="I193" s="19">
        <v>4</v>
      </c>
      <c r="J193" s="19">
        <v>11</v>
      </c>
      <c r="K193" s="19"/>
      <c r="L193" s="19">
        <v>2</v>
      </c>
      <c r="M193" s="19"/>
      <c r="N193" s="19">
        <v>4</v>
      </c>
      <c r="O193" s="19">
        <v>3</v>
      </c>
      <c r="P193" s="19">
        <v>10</v>
      </c>
      <c r="Q193" s="19">
        <v>5</v>
      </c>
      <c r="R193" s="19">
        <v>12</v>
      </c>
      <c r="S193" s="19">
        <v>2</v>
      </c>
      <c r="T193" s="19">
        <v>2</v>
      </c>
      <c r="U193" s="19">
        <v>75</v>
      </c>
    </row>
    <row r="194" spans="1:21" customFormat="1">
      <c r="A194" s="3"/>
      <c r="B194" s="18" t="s">
        <v>342</v>
      </c>
      <c r="C194" s="18" t="s">
        <v>343</v>
      </c>
      <c r="D194" s="18">
        <v>1</v>
      </c>
      <c r="E194" s="19">
        <v>1</v>
      </c>
      <c r="F194" s="19">
        <v>1</v>
      </c>
      <c r="G194" s="19">
        <v>8</v>
      </c>
      <c r="H194" s="19">
        <v>17</v>
      </c>
      <c r="I194" s="19">
        <v>9</v>
      </c>
      <c r="J194" s="19">
        <v>20</v>
      </c>
      <c r="K194" s="19">
        <v>2</v>
      </c>
      <c r="L194" s="19">
        <v>9</v>
      </c>
      <c r="M194" s="19">
        <v>1</v>
      </c>
      <c r="N194" s="19">
        <v>7</v>
      </c>
      <c r="O194" s="19">
        <v>2</v>
      </c>
      <c r="P194" s="19">
        <v>4</v>
      </c>
      <c r="Q194" s="19">
        <v>13</v>
      </c>
      <c r="R194" s="19">
        <v>16</v>
      </c>
      <c r="S194" s="19">
        <v>1</v>
      </c>
      <c r="T194" s="19">
        <v>2</v>
      </c>
      <c r="U194" s="19">
        <v>113</v>
      </c>
    </row>
    <row r="195" spans="1:21" customFormat="1">
      <c r="A195" s="3"/>
      <c r="B195" s="18" t="s">
        <v>344</v>
      </c>
      <c r="C195" s="18" t="s">
        <v>345</v>
      </c>
      <c r="D195" s="18">
        <v>1</v>
      </c>
      <c r="E195" s="19"/>
      <c r="F195" s="19"/>
      <c r="G195" s="19">
        <v>1</v>
      </c>
      <c r="H195" s="19">
        <v>15</v>
      </c>
      <c r="I195" s="19">
        <v>1</v>
      </c>
      <c r="J195" s="19">
        <v>12</v>
      </c>
      <c r="K195" s="19">
        <v>1</v>
      </c>
      <c r="L195" s="19">
        <v>3</v>
      </c>
      <c r="M195" s="19"/>
      <c r="N195" s="19">
        <v>10</v>
      </c>
      <c r="O195" s="19">
        <v>2</v>
      </c>
      <c r="P195" s="19">
        <v>17</v>
      </c>
      <c r="Q195" s="19"/>
      <c r="R195" s="19"/>
      <c r="S195" s="19"/>
      <c r="T195" s="19"/>
      <c r="U195" s="19">
        <v>62</v>
      </c>
    </row>
    <row r="196" spans="1:21" customFormat="1">
      <c r="A196" s="3"/>
      <c r="B196" s="18" t="s">
        <v>346</v>
      </c>
      <c r="C196" s="18" t="s">
        <v>347</v>
      </c>
      <c r="D196" s="18">
        <v>1</v>
      </c>
      <c r="E196" s="19"/>
      <c r="F196" s="19"/>
      <c r="G196" s="19">
        <v>8</v>
      </c>
      <c r="H196" s="19"/>
      <c r="I196" s="19">
        <v>3</v>
      </c>
      <c r="J196" s="19"/>
      <c r="K196" s="19">
        <v>2</v>
      </c>
      <c r="L196" s="19"/>
      <c r="M196" s="19">
        <v>1</v>
      </c>
      <c r="N196" s="19"/>
      <c r="O196" s="19">
        <v>2</v>
      </c>
      <c r="P196" s="19"/>
      <c r="Q196" s="19"/>
      <c r="R196" s="19"/>
      <c r="S196" s="19"/>
      <c r="T196" s="19"/>
      <c r="U196" s="19">
        <v>16</v>
      </c>
    </row>
    <row r="197" spans="1:21" customFormat="1">
      <c r="A197" s="3"/>
      <c r="B197" s="18" t="s">
        <v>348</v>
      </c>
      <c r="C197" s="18" t="s">
        <v>349</v>
      </c>
      <c r="D197" s="18">
        <v>1</v>
      </c>
      <c r="E197" s="19"/>
      <c r="F197" s="19"/>
      <c r="G197" s="19"/>
      <c r="H197" s="19">
        <v>2</v>
      </c>
      <c r="I197" s="19"/>
      <c r="J197" s="19">
        <v>9</v>
      </c>
      <c r="K197" s="19"/>
      <c r="L197" s="19">
        <v>2</v>
      </c>
      <c r="M197" s="19"/>
      <c r="N197" s="19">
        <v>3</v>
      </c>
      <c r="O197" s="19"/>
      <c r="P197" s="19">
        <v>12</v>
      </c>
      <c r="Q197" s="19"/>
      <c r="R197" s="19">
        <v>7</v>
      </c>
      <c r="S197" s="19"/>
      <c r="T197" s="19">
        <v>3</v>
      </c>
      <c r="U197" s="19">
        <v>38</v>
      </c>
    </row>
    <row r="198" spans="1:21" customFormat="1">
      <c r="A198" s="3"/>
      <c r="B198" s="18" t="s">
        <v>350</v>
      </c>
      <c r="C198" s="18" t="s">
        <v>351</v>
      </c>
      <c r="D198" s="18">
        <v>1</v>
      </c>
      <c r="E198" s="19"/>
      <c r="F198" s="19"/>
      <c r="G198" s="19"/>
      <c r="H198" s="19">
        <v>4</v>
      </c>
      <c r="I198" s="19">
        <v>1</v>
      </c>
      <c r="J198" s="19">
        <v>6</v>
      </c>
      <c r="K198" s="19"/>
      <c r="L198" s="19">
        <v>1</v>
      </c>
      <c r="M198" s="19"/>
      <c r="N198" s="19"/>
      <c r="O198" s="19">
        <v>3</v>
      </c>
      <c r="P198" s="19">
        <v>3</v>
      </c>
      <c r="Q198" s="19"/>
      <c r="R198" s="19">
        <v>1</v>
      </c>
      <c r="S198" s="19"/>
      <c r="T198" s="19"/>
      <c r="U198" s="19">
        <v>19</v>
      </c>
    </row>
    <row r="199" spans="1:21" customFormat="1">
      <c r="A199" s="3"/>
      <c r="B199" s="18" t="s">
        <v>352</v>
      </c>
      <c r="C199" s="18" t="s">
        <v>353</v>
      </c>
      <c r="D199" s="18">
        <v>1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customFormat="1">
      <c r="A200" s="3"/>
      <c r="B200" s="18" t="s">
        <v>354</v>
      </c>
      <c r="C200" s="18" t="s">
        <v>355</v>
      </c>
      <c r="D200" s="18">
        <v>1</v>
      </c>
      <c r="E200" s="19"/>
      <c r="F200" s="19"/>
      <c r="G200" s="19">
        <v>2</v>
      </c>
      <c r="H200" s="19">
        <v>11</v>
      </c>
      <c r="I200" s="19">
        <v>2</v>
      </c>
      <c r="J200" s="19">
        <v>7</v>
      </c>
      <c r="K200" s="19"/>
      <c r="L200" s="19">
        <v>2</v>
      </c>
      <c r="M200" s="19"/>
      <c r="N200" s="19">
        <v>1</v>
      </c>
      <c r="O200" s="19">
        <v>2</v>
      </c>
      <c r="P200" s="19"/>
      <c r="Q200" s="19">
        <v>1</v>
      </c>
      <c r="R200" s="19">
        <v>1</v>
      </c>
      <c r="S200" s="19"/>
      <c r="T200" s="19"/>
      <c r="U200" s="19">
        <v>29</v>
      </c>
    </row>
    <row r="201" spans="1:21" customFormat="1">
      <c r="A201" s="3"/>
      <c r="B201" s="18" t="s">
        <v>356</v>
      </c>
      <c r="C201" s="18" t="s">
        <v>357</v>
      </c>
      <c r="D201" s="18">
        <v>1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customFormat="1">
      <c r="A202" s="3"/>
      <c r="B202" s="18" t="s">
        <v>358</v>
      </c>
      <c r="C202" s="18" t="s">
        <v>359</v>
      </c>
      <c r="D202" s="18">
        <v>1</v>
      </c>
      <c r="E202" s="19"/>
      <c r="F202" s="19"/>
      <c r="G202" s="19"/>
      <c r="H202" s="19">
        <v>19</v>
      </c>
      <c r="I202" s="19"/>
      <c r="J202" s="19">
        <v>4</v>
      </c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>
        <v>23</v>
      </c>
    </row>
    <row r="203" spans="1:21" customFormat="1">
      <c r="A203" s="3"/>
      <c r="B203" s="18" t="s">
        <v>360</v>
      </c>
      <c r="C203" s="18" t="s">
        <v>361</v>
      </c>
      <c r="D203" s="18">
        <v>1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>
        <v>1</v>
      </c>
      <c r="O203" s="19"/>
      <c r="P203" s="19">
        <v>6</v>
      </c>
      <c r="Q203" s="19"/>
      <c r="R203" s="19"/>
      <c r="S203" s="19"/>
      <c r="T203" s="19"/>
      <c r="U203" s="19">
        <v>7</v>
      </c>
    </row>
    <row r="204" spans="1:21" customFormat="1">
      <c r="A204" s="3"/>
      <c r="B204" s="18" t="s">
        <v>362</v>
      </c>
      <c r="C204" s="18" t="s">
        <v>363</v>
      </c>
      <c r="D204" s="18">
        <v>1</v>
      </c>
      <c r="E204" s="19"/>
      <c r="F204" s="19"/>
      <c r="G204" s="19"/>
      <c r="H204" s="19"/>
      <c r="I204" s="19"/>
      <c r="J204" s="19">
        <v>1</v>
      </c>
      <c r="K204" s="19"/>
      <c r="L204" s="19">
        <v>1</v>
      </c>
      <c r="M204" s="19"/>
      <c r="N204" s="19">
        <v>1</v>
      </c>
      <c r="O204" s="19"/>
      <c r="P204" s="19">
        <v>7</v>
      </c>
      <c r="Q204" s="19"/>
      <c r="R204" s="19">
        <v>1</v>
      </c>
      <c r="S204" s="19"/>
      <c r="T204" s="19">
        <v>1</v>
      </c>
      <c r="U204" s="19">
        <v>12</v>
      </c>
    </row>
    <row r="205" spans="1:21" customFormat="1">
      <c r="A205" s="3"/>
      <c r="B205" s="18" t="s">
        <v>364</v>
      </c>
      <c r="C205" s="18" t="s">
        <v>365</v>
      </c>
      <c r="D205" s="18">
        <v>1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>
        <v>2</v>
      </c>
      <c r="O205" s="19"/>
      <c r="P205" s="19">
        <v>8</v>
      </c>
      <c r="Q205" s="19">
        <v>1</v>
      </c>
      <c r="R205" s="19">
        <v>8</v>
      </c>
      <c r="S205" s="19"/>
      <c r="T205" s="19">
        <v>3</v>
      </c>
      <c r="U205" s="19">
        <v>22</v>
      </c>
    </row>
    <row r="206" spans="1:21" customFormat="1">
      <c r="A206" s="3"/>
      <c r="B206" s="18" t="s">
        <v>366</v>
      </c>
      <c r="C206" s="18" t="s">
        <v>367</v>
      </c>
      <c r="D206" s="18">
        <v>1</v>
      </c>
      <c r="E206" s="19"/>
      <c r="F206" s="19"/>
      <c r="G206" s="19"/>
      <c r="H206" s="19">
        <v>13</v>
      </c>
      <c r="I206" s="19">
        <v>2</v>
      </c>
      <c r="J206" s="19">
        <v>15</v>
      </c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>
        <v>30</v>
      </c>
    </row>
    <row r="207" spans="1:21" customFormat="1">
      <c r="A207" s="3"/>
      <c r="B207" s="18" t="s">
        <v>368</v>
      </c>
      <c r="C207" s="18" t="s">
        <v>369</v>
      </c>
      <c r="D207" s="18">
        <v>1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customFormat="1">
      <c r="A208" s="3"/>
      <c r="B208" s="18" t="s">
        <v>370</v>
      </c>
      <c r="C208" s="18" t="s">
        <v>371</v>
      </c>
      <c r="D208" s="18">
        <v>1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>
        <v>1</v>
      </c>
      <c r="P208" s="19"/>
      <c r="Q208" s="19"/>
      <c r="R208" s="19">
        <v>4</v>
      </c>
      <c r="S208" s="19"/>
      <c r="T208" s="19">
        <v>6</v>
      </c>
      <c r="U208" s="19">
        <v>11</v>
      </c>
    </row>
    <row r="209" spans="1:22" customFormat="1">
      <c r="A209" s="3"/>
      <c r="B209" s="18" t="s">
        <v>431</v>
      </c>
      <c r="C209" s="18" t="s">
        <v>430</v>
      </c>
      <c r="D209" s="18">
        <v>1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>
        <v>1</v>
      </c>
      <c r="Q209" s="19"/>
      <c r="R209" s="19"/>
      <c r="S209" s="19"/>
      <c r="T209" s="19"/>
      <c r="U209" s="19">
        <v>1</v>
      </c>
    </row>
    <row r="210" spans="1:22">
      <c r="A210" s="4"/>
      <c r="B210" s="16" t="s">
        <v>440</v>
      </c>
      <c r="C210" s="16"/>
      <c r="D210" s="12">
        <f>SUM(D192:D209)</f>
        <v>18</v>
      </c>
      <c r="E210" s="12">
        <f>SUM(E192:E209)</f>
        <v>1</v>
      </c>
      <c r="F210" s="12">
        <f>SUM(F192:F209)</f>
        <v>1</v>
      </c>
      <c r="G210" s="12">
        <f>SUM(G192:G209)</f>
        <v>22</v>
      </c>
      <c r="H210" s="12">
        <f>SUM(H192:H209)</f>
        <v>98</v>
      </c>
      <c r="I210" s="12">
        <f>SUM(I192:I209)</f>
        <v>24</v>
      </c>
      <c r="J210" s="12">
        <f>SUM(J192:J209)</f>
        <v>110</v>
      </c>
      <c r="K210" s="12">
        <f>SUM(K192:K209)</f>
        <v>5</v>
      </c>
      <c r="L210" s="12">
        <f>SUM(L192:L209)</f>
        <v>20</v>
      </c>
      <c r="M210" s="12">
        <f>SUM(M192:M209)</f>
        <v>2</v>
      </c>
      <c r="N210" s="12">
        <f>SUM(N192:N209)</f>
        <v>29</v>
      </c>
      <c r="O210" s="12">
        <f>SUM(O192:O209)</f>
        <v>16</v>
      </c>
      <c r="P210" s="12">
        <f>SUM(P192:P209)</f>
        <v>82</v>
      </c>
      <c r="Q210" s="12">
        <f>SUM(Q192:Q209)</f>
        <v>20</v>
      </c>
      <c r="R210" s="12">
        <f>SUM(R192:R209)</f>
        <v>57</v>
      </c>
      <c r="S210" s="12">
        <f>SUM(S192:S209)</f>
        <v>3</v>
      </c>
      <c r="T210" s="12">
        <f>SUM(T192:T209)</f>
        <v>22</v>
      </c>
      <c r="U210" s="12">
        <f>SUM(U192:U209)</f>
        <v>512</v>
      </c>
      <c r="V210" s="12"/>
    </row>
    <row r="211" spans="1:22">
      <c r="B211" s="17"/>
      <c r="C211" s="1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ht="14.25" customHeight="1">
      <c r="B212" s="11"/>
      <c r="C212" s="11"/>
      <c r="D212" s="2"/>
      <c r="E212" s="24" t="s">
        <v>1</v>
      </c>
      <c r="F212" s="25"/>
      <c r="G212" s="24" t="s">
        <v>2</v>
      </c>
      <c r="H212" s="25"/>
      <c r="I212" s="24" t="s">
        <v>3</v>
      </c>
      <c r="J212" s="25"/>
      <c r="K212" s="24" t="s">
        <v>4</v>
      </c>
      <c r="L212" s="25"/>
      <c r="M212" s="24" t="s">
        <v>5</v>
      </c>
      <c r="N212" s="25"/>
      <c r="O212" s="24" t="s">
        <v>6</v>
      </c>
      <c r="P212" s="25"/>
      <c r="Q212" s="24" t="s">
        <v>7</v>
      </c>
      <c r="R212" s="25"/>
      <c r="S212" s="24" t="s">
        <v>8</v>
      </c>
      <c r="T212" s="25"/>
      <c r="U212" s="24" t="s">
        <v>12</v>
      </c>
      <c r="V212" s="12"/>
    </row>
    <row r="213" spans="1:22" ht="14.25" customHeight="1">
      <c r="A213" s="23"/>
      <c r="B213" s="12"/>
      <c r="C213" s="12"/>
      <c r="D213" s="2" t="s">
        <v>425</v>
      </c>
      <c r="E213" s="26" t="s">
        <v>10</v>
      </c>
      <c r="F213" s="26" t="s">
        <v>11</v>
      </c>
      <c r="G213" s="26" t="s">
        <v>10</v>
      </c>
      <c r="H213" s="26" t="s">
        <v>11</v>
      </c>
      <c r="I213" s="26" t="s">
        <v>10</v>
      </c>
      <c r="J213" s="26" t="s">
        <v>11</v>
      </c>
      <c r="K213" s="26" t="s">
        <v>10</v>
      </c>
      <c r="L213" s="26" t="s">
        <v>11</v>
      </c>
      <c r="M213" s="26" t="s">
        <v>10</v>
      </c>
      <c r="N213" s="26" t="s">
        <v>11</v>
      </c>
      <c r="O213" s="26" t="s">
        <v>10</v>
      </c>
      <c r="P213" s="26" t="s">
        <v>11</v>
      </c>
      <c r="Q213" s="26" t="s">
        <v>10</v>
      </c>
      <c r="R213" s="26" t="s">
        <v>11</v>
      </c>
      <c r="S213" s="26" t="s">
        <v>10</v>
      </c>
      <c r="T213" s="26" t="s">
        <v>11</v>
      </c>
      <c r="U213" s="25"/>
      <c r="V213" s="12"/>
    </row>
    <row r="214" spans="1:22" customFormat="1">
      <c r="A214" s="3" t="s">
        <v>373</v>
      </c>
      <c r="B214" s="18" t="s">
        <v>374</v>
      </c>
      <c r="C214" s="18" t="s">
        <v>375</v>
      </c>
      <c r="D214" s="18">
        <v>1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2" customFormat="1">
      <c r="A215" s="3"/>
      <c r="B215" s="18" t="s">
        <v>376</v>
      </c>
      <c r="C215" s="18" t="s">
        <v>377</v>
      </c>
      <c r="D215" s="18">
        <v>1</v>
      </c>
      <c r="E215" s="19"/>
      <c r="F215" s="19"/>
      <c r="G215" s="19"/>
      <c r="H215" s="19">
        <v>2</v>
      </c>
      <c r="I215" s="19"/>
      <c r="J215" s="19">
        <v>2</v>
      </c>
      <c r="K215" s="19"/>
      <c r="L215" s="19">
        <v>1</v>
      </c>
      <c r="M215" s="19"/>
      <c r="N215" s="19">
        <v>1</v>
      </c>
      <c r="O215" s="19">
        <v>1</v>
      </c>
      <c r="P215" s="19">
        <v>8</v>
      </c>
      <c r="Q215" s="19">
        <v>3</v>
      </c>
      <c r="R215" s="19">
        <v>10</v>
      </c>
      <c r="S215" s="19">
        <v>3</v>
      </c>
      <c r="T215" s="19">
        <v>17</v>
      </c>
      <c r="U215" s="19">
        <v>48</v>
      </c>
    </row>
    <row r="216" spans="1:22" customFormat="1">
      <c r="A216" s="3"/>
      <c r="B216" s="18" t="s">
        <v>378</v>
      </c>
      <c r="C216" s="18" t="s">
        <v>379</v>
      </c>
      <c r="D216" s="18">
        <v>1</v>
      </c>
      <c r="E216" s="19"/>
      <c r="F216" s="19">
        <v>1</v>
      </c>
      <c r="G216" s="19">
        <v>2</v>
      </c>
      <c r="H216" s="19">
        <v>30</v>
      </c>
      <c r="I216" s="19">
        <v>1</v>
      </c>
      <c r="J216" s="19">
        <v>16</v>
      </c>
      <c r="K216" s="19"/>
      <c r="L216" s="19"/>
      <c r="M216" s="19"/>
      <c r="N216" s="19"/>
      <c r="O216" s="19"/>
      <c r="P216" s="19">
        <v>2</v>
      </c>
      <c r="Q216" s="19">
        <v>3</v>
      </c>
      <c r="R216" s="19">
        <v>3</v>
      </c>
      <c r="S216" s="19">
        <v>2</v>
      </c>
      <c r="T216" s="19">
        <v>7</v>
      </c>
      <c r="U216" s="19">
        <v>67</v>
      </c>
    </row>
    <row r="217" spans="1:22" customFormat="1">
      <c r="A217" s="3"/>
      <c r="B217" s="18" t="s">
        <v>380</v>
      </c>
      <c r="C217" s="18" t="s">
        <v>381</v>
      </c>
      <c r="D217" s="18">
        <v>1</v>
      </c>
      <c r="E217" s="19"/>
      <c r="F217" s="19"/>
      <c r="G217" s="19"/>
      <c r="H217" s="19"/>
      <c r="I217" s="19"/>
      <c r="J217" s="19">
        <v>6</v>
      </c>
      <c r="K217" s="19"/>
      <c r="L217" s="19">
        <v>1</v>
      </c>
      <c r="M217" s="19"/>
      <c r="N217" s="19"/>
      <c r="O217" s="19"/>
      <c r="P217" s="19">
        <v>14</v>
      </c>
      <c r="Q217" s="19"/>
      <c r="R217" s="19">
        <v>14</v>
      </c>
      <c r="S217" s="19"/>
      <c r="T217" s="19">
        <v>5</v>
      </c>
      <c r="U217" s="19">
        <v>40</v>
      </c>
    </row>
    <row r="218" spans="1:22" customFormat="1">
      <c r="A218" s="3"/>
      <c r="B218" s="18" t="s">
        <v>382</v>
      </c>
      <c r="C218" s="18" t="s">
        <v>383</v>
      </c>
      <c r="D218" s="18">
        <v>1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>
        <v>3</v>
      </c>
      <c r="Q218" s="19"/>
      <c r="R218" s="19">
        <v>2</v>
      </c>
      <c r="S218" s="19"/>
      <c r="T218" s="19">
        <v>3</v>
      </c>
      <c r="U218" s="19">
        <v>8</v>
      </c>
    </row>
    <row r="219" spans="1:22" customFormat="1">
      <c r="A219" s="3"/>
      <c r="B219" s="18" t="s">
        <v>384</v>
      </c>
      <c r="C219" s="18" t="s">
        <v>385</v>
      </c>
      <c r="D219" s="18">
        <v>1</v>
      </c>
      <c r="E219" s="19"/>
      <c r="F219" s="19"/>
      <c r="G219" s="19"/>
      <c r="H219" s="19">
        <v>20</v>
      </c>
      <c r="I219" s="19"/>
      <c r="J219" s="19">
        <v>28</v>
      </c>
      <c r="K219" s="19"/>
      <c r="L219" s="19">
        <v>3</v>
      </c>
      <c r="M219" s="19">
        <v>2</v>
      </c>
      <c r="N219" s="19">
        <v>9</v>
      </c>
      <c r="O219" s="19">
        <v>6</v>
      </c>
      <c r="P219" s="19">
        <v>41</v>
      </c>
      <c r="Q219" s="19">
        <v>2</v>
      </c>
      <c r="R219" s="19">
        <v>17</v>
      </c>
      <c r="S219" s="19">
        <v>2</v>
      </c>
      <c r="T219" s="19">
        <v>5</v>
      </c>
      <c r="U219" s="19">
        <v>135</v>
      </c>
    </row>
    <row r="220" spans="1:22" customFormat="1">
      <c r="A220" s="3"/>
      <c r="B220" s="18" t="s">
        <v>386</v>
      </c>
      <c r="C220" s="18" t="s">
        <v>387</v>
      </c>
      <c r="D220" s="18">
        <v>1</v>
      </c>
      <c r="E220" s="19"/>
      <c r="F220" s="19"/>
      <c r="G220" s="19">
        <v>4</v>
      </c>
      <c r="H220" s="19"/>
      <c r="I220" s="19">
        <v>8</v>
      </c>
      <c r="J220" s="19">
        <v>3</v>
      </c>
      <c r="K220" s="19"/>
      <c r="L220" s="19"/>
      <c r="M220" s="19">
        <v>5</v>
      </c>
      <c r="N220" s="19"/>
      <c r="O220" s="19">
        <v>8</v>
      </c>
      <c r="P220" s="19"/>
      <c r="Q220" s="19">
        <v>3</v>
      </c>
      <c r="R220" s="19"/>
      <c r="S220" s="19">
        <v>4</v>
      </c>
      <c r="T220" s="19"/>
      <c r="U220" s="19">
        <v>35</v>
      </c>
    </row>
    <row r="221" spans="1:22" customFormat="1">
      <c r="A221" s="3"/>
      <c r="B221" s="18" t="s">
        <v>388</v>
      </c>
      <c r="C221" s="18" t="s">
        <v>389</v>
      </c>
      <c r="D221" s="18">
        <v>1</v>
      </c>
      <c r="E221" s="19"/>
      <c r="F221" s="19"/>
      <c r="G221" s="19">
        <v>1</v>
      </c>
      <c r="H221" s="19">
        <v>24</v>
      </c>
      <c r="I221" s="19">
        <v>3</v>
      </c>
      <c r="J221" s="19">
        <v>16</v>
      </c>
      <c r="K221" s="19">
        <v>3</v>
      </c>
      <c r="L221" s="19">
        <v>8</v>
      </c>
      <c r="M221" s="19">
        <v>1</v>
      </c>
      <c r="N221" s="19">
        <v>6</v>
      </c>
      <c r="O221" s="19">
        <v>5</v>
      </c>
      <c r="P221" s="19">
        <v>13</v>
      </c>
      <c r="Q221" s="19">
        <v>12</v>
      </c>
      <c r="R221" s="19">
        <v>30</v>
      </c>
      <c r="S221" s="19">
        <v>14</v>
      </c>
      <c r="T221" s="19">
        <v>52</v>
      </c>
      <c r="U221" s="19">
        <v>188</v>
      </c>
    </row>
    <row r="222" spans="1:22" customFormat="1">
      <c r="A222" s="3"/>
      <c r="B222" s="18" t="s">
        <v>390</v>
      </c>
      <c r="C222" s="18" t="s">
        <v>391</v>
      </c>
      <c r="D222" s="18">
        <v>1</v>
      </c>
      <c r="E222" s="19"/>
      <c r="F222" s="19"/>
      <c r="G222" s="19">
        <v>2</v>
      </c>
      <c r="H222" s="19">
        <v>20</v>
      </c>
      <c r="I222" s="19"/>
      <c r="J222" s="19">
        <v>14</v>
      </c>
      <c r="K222" s="19"/>
      <c r="L222" s="19"/>
      <c r="M222" s="19"/>
      <c r="N222" s="19">
        <v>3</v>
      </c>
      <c r="O222" s="19">
        <v>4</v>
      </c>
      <c r="P222" s="19">
        <v>18</v>
      </c>
      <c r="Q222" s="19">
        <v>4</v>
      </c>
      <c r="R222" s="19">
        <v>11</v>
      </c>
      <c r="S222" s="19"/>
      <c r="T222" s="19">
        <v>8</v>
      </c>
      <c r="U222" s="19">
        <v>84</v>
      </c>
    </row>
    <row r="223" spans="1:22" customFormat="1">
      <c r="A223" s="3"/>
      <c r="B223" s="18" t="s">
        <v>392</v>
      </c>
      <c r="C223" s="18" t="s">
        <v>393</v>
      </c>
      <c r="D223" s="18">
        <v>1</v>
      </c>
      <c r="E223" s="19"/>
      <c r="F223" s="19"/>
      <c r="G223" s="19">
        <v>1</v>
      </c>
      <c r="H223" s="19">
        <v>1</v>
      </c>
      <c r="I223" s="19"/>
      <c r="J223" s="19"/>
      <c r="K223" s="19"/>
      <c r="L223" s="19"/>
      <c r="M223" s="19"/>
      <c r="N223" s="19">
        <v>2</v>
      </c>
      <c r="O223" s="19"/>
      <c r="P223" s="19">
        <v>1</v>
      </c>
      <c r="Q223" s="19"/>
      <c r="R223" s="19">
        <v>2</v>
      </c>
      <c r="S223" s="19"/>
      <c r="T223" s="19"/>
      <c r="U223" s="19">
        <v>7</v>
      </c>
    </row>
    <row r="224" spans="1:22" customFormat="1">
      <c r="A224" s="3"/>
      <c r="B224" s="18" t="s">
        <v>394</v>
      </c>
      <c r="C224" s="18" t="s">
        <v>395</v>
      </c>
      <c r="D224" s="18">
        <v>1</v>
      </c>
      <c r="E224" s="19"/>
      <c r="F224" s="19"/>
      <c r="G224" s="19"/>
      <c r="H224" s="19">
        <v>2</v>
      </c>
      <c r="I224" s="19"/>
      <c r="J224" s="19"/>
      <c r="K224" s="19"/>
      <c r="L224" s="19">
        <v>1</v>
      </c>
      <c r="M224" s="19"/>
      <c r="N224" s="19">
        <v>3</v>
      </c>
      <c r="O224" s="19"/>
      <c r="P224" s="19">
        <v>4</v>
      </c>
      <c r="Q224" s="19"/>
      <c r="R224" s="19">
        <v>2</v>
      </c>
      <c r="S224" s="19"/>
      <c r="T224" s="19"/>
      <c r="U224" s="19">
        <v>12</v>
      </c>
    </row>
    <row r="225" spans="1:22" customFormat="1">
      <c r="A225" s="3"/>
      <c r="B225" s="18" t="s">
        <v>396</v>
      </c>
      <c r="C225" s="18" t="s">
        <v>397</v>
      </c>
      <c r="D225" s="18">
        <v>1</v>
      </c>
      <c r="E225" s="19"/>
      <c r="F225" s="19"/>
      <c r="G225" s="19"/>
      <c r="H225" s="19">
        <v>3</v>
      </c>
      <c r="I225" s="19">
        <v>1</v>
      </c>
      <c r="J225" s="19">
        <v>5</v>
      </c>
      <c r="K225" s="19"/>
      <c r="L225" s="19"/>
      <c r="M225" s="19"/>
      <c r="N225" s="19">
        <v>1</v>
      </c>
      <c r="O225" s="19"/>
      <c r="P225" s="19">
        <v>12</v>
      </c>
      <c r="Q225" s="19"/>
      <c r="R225" s="19"/>
      <c r="S225" s="19"/>
      <c r="T225" s="19"/>
      <c r="U225" s="19">
        <v>22</v>
      </c>
    </row>
    <row r="226" spans="1:22" customFormat="1">
      <c r="A226" s="3"/>
      <c r="B226" s="18" t="s">
        <v>398</v>
      </c>
      <c r="C226" s="18" t="s">
        <v>399</v>
      </c>
      <c r="D226" s="18">
        <v>1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>
        <v>1</v>
      </c>
      <c r="O226" s="19">
        <v>1</v>
      </c>
      <c r="P226" s="19">
        <v>4</v>
      </c>
      <c r="Q226" s="19"/>
      <c r="R226" s="19"/>
      <c r="S226" s="19"/>
      <c r="T226" s="19">
        <v>2</v>
      </c>
      <c r="U226" s="19">
        <v>8</v>
      </c>
    </row>
    <row r="227" spans="1:22" customFormat="1">
      <c r="A227" s="3"/>
      <c r="B227" s="18" t="s">
        <v>400</v>
      </c>
      <c r="C227" s="18" t="s">
        <v>401</v>
      </c>
      <c r="D227" s="18">
        <v>1</v>
      </c>
      <c r="E227" s="19"/>
      <c r="F227" s="19"/>
      <c r="G227" s="19">
        <v>2</v>
      </c>
      <c r="H227" s="19">
        <v>8</v>
      </c>
      <c r="I227" s="19"/>
      <c r="J227" s="19"/>
      <c r="K227" s="19"/>
      <c r="L227" s="19">
        <v>2</v>
      </c>
      <c r="M227" s="19"/>
      <c r="N227" s="19"/>
      <c r="O227" s="19"/>
      <c r="P227" s="19">
        <v>7</v>
      </c>
      <c r="Q227" s="19"/>
      <c r="R227" s="19">
        <v>1</v>
      </c>
      <c r="S227" s="19"/>
      <c r="T227" s="19"/>
      <c r="U227" s="19">
        <v>20</v>
      </c>
    </row>
    <row r="228" spans="1:22" customFormat="1">
      <c r="A228" s="3"/>
      <c r="B228" s="18" t="s">
        <v>402</v>
      </c>
      <c r="C228" s="18" t="s">
        <v>403</v>
      </c>
      <c r="D228" s="18">
        <v>1</v>
      </c>
      <c r="E228" s="19"/>
      <c r="F228" s="19"/>
      <c r="G228" s="19"/>
      <c r="H228" s="19"/>
      <c r="I228" s="19"/>
      <c r="J228" s="19">
        <v>1</v>
      </c>
      <c r="K228" s="19"/>
      <c r="L228" s="19"/>
      <c r="M228" s="19"/>
      <c r="N228" s="19">
        <v>1</v>
      </c>
      <c r="O228" s="19"/>
      <c r="P228" s="19">
        <v>6</v>
      </c>
      <c r="Q228" s="19"/>
      <c r="R228" s="19">
        <v>2</v>
      </c>
      <c r="S228" s="19"/>
      <c r="T228" s="19">
        <v>1</v>
      </c>
      <c r="U228" s="19">
        <v>11</v>
      </c>
    </row>
    <row r="229" spans="1:22" customFormat="1">
      <c r="A229" s="3"/>
      <c r="B229" s="18" t="s">
        <v>404</v>
      </c>
      <c r="C229" s="18" t="s">
        <v>405</v>
      </c>
      <c r="D229" s="18">
        <v>1</v>
      </c>
      <c r="E229" s="19"/>
      <c r="F229" s="19"/>
      <c r="G229" s="19"/>
      <c r="H229" s="19"/>
      <c r="I229" s="19"/>
      <c r="J229" s="19"/>
      <c r="K229" s="19"/>
      <c r="L229" s="19"/>
      <c r="M229" s="19">
        <v>1</v>
      </c>
      <c r="N229" s="19"/>
      <c r="O229" s="19"/>
      <c r="P229" s="19">
        <v>2</v>
      </c>
      <c r="Q229" s="19"/>
      <c r="R229" s="19">
        <v>3</v>
      </c>
      <c r="S229" s="19"/>
      <c r="T229" s="19"/>
      <c r="U229" s="19">
        <v>6</v>
      </c>
    </row>
    <row r="230" spans="1:22" customFormat="1">
      <c r="A230" s="3"/>
      <c r="B230" s="18" t="s">
        <v>406</v>
      </c>
      <c r="C230" s="18" t="s">
        <v>407</v>
      </c>
      <c r="D230" s="18">
        <v>1</v>
      </c>
      <c r="E230" s="19"/>
      <c r="F230" s="19"/>
      <c r="G230" s="19"/>
      <c r="H230" s="19">
        <v>11</v>
      </c>
      <c r="I230" s="19"/>
      <c r="J230" s="19">
        <v>4</v>
      </c>
      <c r="K230" s="19"/>
      <c r="L230" s="19">
        <v>3</v>
      </c>
      <c r="M230" s="19"/>
      <c r="N230" s="19">
        <v>5</v>
      </c>
      <c r="O230" s="19"/>
      <c r="P230" s="19">
        <v>6</v>
      </c>
      <c r="Q230" s="19">
        <v>16</v>
      </c>
      <c r="R230" s="19">
        <v>22</v>
      </c>
      <c r="S230" s="19">
        <v>9</v>
      </c>
      <c r="T230" s="19">
        <v>24</v>
      </c>
      <c r="U230" s="19">
        <v>100</v>
      </c>
    </row>
    <row r="231" spans="1:22" customFormat="1">
      <c r="A231" s="3"/>
      <c r="B231" s="18" t="s">
        <v>408</v>
      </c>
      <c r="C231" s="18" t="s">
        <v>409</v>
      </c>
      <c r="D231" s="18">
        <v>1</v>
      </c>
      <c r="E231" s="19"/>
      <c r="F231" s="19"/>
      <c r="G231" s="19"/>
      <c r="H231" s="19">
        <v>5</v>
      </c>
      <c r="I231" s="19">
        <v>1</v>
      </c>
      <c r="J231" s="19">
        <v>4</v>
      </c>
      <c r="K231" s="19"/>
      <c r="L231" s="19">
        <v>2</v>
      </c>
      <c r="M231" s="19"/>
      <c r="N231" s="19">
        <v>2</v>
      </c>
      <c r="O231" s="19"/>
      <c r="P231" s="19">
        <v>1</v>
      </c>
      <c r="Q231" s="19"/>
      <c r="R231" s="19">
        <v>2</v>
      </c>
      <c r="S231" s="19"/>
      <c r="T231" s="19"/>
      <c r="U231" s="19">
        <v>17</v>
      </c>
    </row>
    <row r="232" spans="1:22" customFormat="1">
      <c r="A232" s="3"/>
      <c r="B232" s="18" t="s">
        <v>410</v>
      </c>
      <c r="C232" s="18" t="s">
        <v>411</v>
      </c>
      <c r="D232" s="18">
        <v>1</v>
      </c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>
        <v>10</v>
      </c>
      <c r="Q232" s="19"/>
      <c r="R232" s="19">
        <v>2</v>
      </c>
      <c r="S232" s="19"/>
      <c r="T232" s="19"/>
      <c r="U232" s="19">
        <v>12</v>
      </c>
    </row>
    <row r="233" spans="1:22" customFormat="1">
      <c r="A233" s="3"/>
      <c r="B233" s="18" t="s">
        <v>412</v>
      </c>
      <c r="C233" s="18" t="s">
        <v>413</v>
      </c>
      <c r="D233" s="18">
        <v>1</v>
      </c>
      <c r="E233" s="19"/>
      <c r="F233" s="19"/>
      <c r="G233" s="19"/>
      <c r="H233" s="19"/>
      <c r="I233" s="19"/>
      <c r="J233" s="19"/>
      <c r="K233" s="19"/>
      <c r="L233" s="19">
        <v>1</v>
      </c>
      <c r="M233" s="19">
        <v>1</v>
      </c>
      <c r="N233" s="19">
        <v>3</v>
      </c>
      <c r="O233" s="19"/>
      <c r="P233" s="19">
        <v>8</v>
      </c>
      <c r="Q233" s="19"/>
      <c r="R233" s="19">
        <v>2</v>
      </c>
      <c r="S233" s="19"/>
      <c r="T233" s="19">
        <v>1</v>
      </c>
      <c r="U233" s="19">
        <v>16</v>
      </c>
    </row>
    <row r="234" spans="1:22" customFormat="1">
      <c r="A234" s="3"/>
      <c r="B234" s="18" t="s">
        <v>414</v>
      </c>
      <c r="C234" s="18" t="s">
        <v>415</v>
      </c>
      <c r="D234" s="18">
        <v>1</v>
      </c>
      <c r="E234" s="19"/>
      <c r="F234" s="19"/>
      <c r="G234" s="19"/>
      <c r="H234" s="19">
        <v>3</v>
      </c>
      <c r="I234" s="19"/>
      <c r="J234" s="19">
        <v>3</v>
      </c>
      <c r="K234" s="19"/>
      <c r="L234" s="19">
        <v>3</v>
      </c>
      <c r="M234" s="19"/>
      <c r="N234" s="19"/>
      <c r="O234" s="19"/>
      <c r="P234" s="19"/>
      <c r="Q234" s="19"/>
      <c r="R234" s="19">
        <v>2</v>
      </c>
      <c r="S234" s="19"/>
      <c r="T234" s="19">
        <v>2</v>
      </c>
      <c r="U234" s="19">
        <v>13</v>
      </c>
    </row>
    <row r="235" spans="1:22" customFormat="1">
      <c r="A235" s="3"/>
      <c r="B235" s="18" t="s">
        <v>416</v>
      </c>
      <c r="C235" s="18" t="s">
        <v>417</v>
      </c>
      <c r="D235" s="18">
        <v>1</v>
      </c>
      <c r="E235" s="19"/>
      <c r="F235" s="19"/>
      <c r="G235" s="19"/>
      <c r="H235" s="19">
        <v>8</v>
      </c>
      <c r="I235" s="19"/>
      <c r="J235" s="19">
        <v>8</v>
      </c>
      <c r="K235" s="19"/>
      <c r="L235" s="19">
        <v>4</v>
      </c>
      <c r="M235" s="19"/>
      <c r="N235" s="19">
        <v>2</v>
      </c>
      <c r="O235" s="19">
        <v>4</v>
      </c>
      <c r="P235" s="19">
        <v>17</v>
      </c>
      <c r="Q235" s="19"/>
      <c r="R235" s="19">
        <v>4</v>
      </c>
      <c r="S235" s="19"/>
      <c r="T235" s="19">
        <v>2</v>
      </c>
      <c r="U235" s="19">
        <v>49</v>
      </c>
    </row>
    <row r="236" spans="1:22" customFormat="1">
      <c r="A236" s="3"/>
      <c r="B236" s="18" t="s">
        <v>418</v>
      </c>
      <c r="C236" s="18" t="s">
        <v>419</v>
      </c>
      <c r="D236" s="18">
        <v>1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2" customFormat="1">
      <c r="A237" s="3"/>
      <c r="B237" s="18" t="s">
        <v>420</v>
      </c>
      <c r="C237" s="18" t="s">
        <v>421</v>
      </c>
      <c r="D237" s="18">
        <v>1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>
        <v>1</v>
      </c>
      <c r="Q237" s="19"/>
      <c r="R237" s="19"/>
      <c r="S237" s="19"/>
      <c r="T237" s="19"/>
      <c r="U237" s="19">
        <v>1</v>
      </c>
    </row>
    <row r="238" spans="1:22" customFormat="1">
      <c r="A238" s="3"/>
      <c r="B238" s="18" t="s">
        <v>422</v>
      </c>
      <c r="C238" s="18" t="s">
        <v>423</v>
      </c>
      <c r="D238" s="18">
        <v>1</v>
      </c>
      <c r="E238" s="19"/>
      <c r="F238" s="19"/>
      <c r="G238" s="19"/>
      <c r="H238" s="19"/>
      <c r="I238" s="19"/>
      <c r="J238" s="19"/>
      <c r="K238" s="19">
        <v>1</v>
      </c>
      <c r="L238" s="19"/>
      <c r="M238" s="19"/>
      <c r="N238" s="19">
        <v>1</v>
      </c>
      <c r="O238" s="19"/>
      <c r="P238" s="19">
        <v>2</v>
      </c>
      <c r="Q238" s="19"/>
      <c r="R238" s="19"/>
      <c r="S238" s="19"/>
      <c r="T238" s="19"/>
      <c r="U238" s="19">
        <v>4</v>
      </c>
    </row>
    <row r="239" spans="1:22" ht="14.25">
      <c r="A239" s="20"/>
      <c r="B239" s="16" t="s">
        <v>441</v>
      </c>
      <c r="C239" s="16"/>
      <c r="D239" s="12">
        <f>SUM(D214:D238)</f>
        <v>25</v>
      </c>
      <c r="E239" s="12">
        <f t="shared" ref="E239:U239" si="2">SUM(E214:E238)</f>
        <v>0</v>
      </c>
      <c r="F239" s="12">
        <f t="shared" si="2"/>
        <v>1</v>
      </c>
      <c r="G239" s="12">
        <f t="shared" si="2"/>
        <v>12</v>
      </c>
      <c r="H239" s="12">
        <f t="shared" si="2"/>
        <v>137</v>
      </c>
      <c r="I239" s="12">
        <f t="shared" si="2"/>
        <v>14</v>
      </c>
      <c r="J239" s="12">
        <f t="shared" si="2"/>
        <v>110</v>
      </c>
      <c r="K239" s="12">
        <f t="shared" si="2"/>
        <v>4</v>
      </c>
      <c r="L239" s="12">
        <f t="shared" si="2"/>
        <v>29</v>
      </c>
      <c r="M239" s="12">
        <f t="shared" si="2"/>
        <v>10</v>
      </c>
      <c r="N239" s="12">
        <f t="shared" si="2"/>
        <v>40</v>
      </c>
      <c r="O239" s="12">
        <f t="shared" si="2"/>
        <v>29</v>
      </c>
      <c r="P239" s="12">
        <f t="shared" si="2"/>
        <v>180</v>
      </c>
      <c r="Q239" s="12">
        <f t="shared" si="2"/>
        <v>43</v>
      </c>
      <c r="R239" s="12">
        <f t="shared" si="2"/>
        <v>131</v>
      </c>
      <c r="S239" s="12">
        <f t="shared" si="2"/>
        <v>34</v>
      </c>
      <c r="T239" s="12">
        <f t="shared" si="2"/>
        <v>129</v>
      </c>
      <c r="U239" s="12">
        <f t="shared" si="2"/>
        <v>903</v>
      </c>
      <c r="V239" s="12"/>
    </row>
    <row r="240" spans="1:22" ht="14.25">
      <c r="A240" s="20"/>
    </row>
    <row r="241" spans="1:21">
      <c r="A241" s="20"/>
      <c r="B241" s="20"/>
      <c r="C241" s="20"/>
      <c r="D241" s="7"/>
      <c r="E241" s="32" t="s">
        <v>1</v>
      </c>
      <c r="F241" s="30"/>
      <c r="G241" s="32" t="s">
        <v>2</v>
      </c>
      <c r="H241" s="30"/>
      <c r="I241" s="32" t="s">
        <v>3</v>
      </c>
      <c r="J241" s="30"/>
      <c r="K241" s="32" t="s">
        <v>4</v>
      </c>
      <c r="L241" s="30"/>
      <c r="M241" s="32" t="s">
        <v>5</v>
      </c>
      <c r="N241" s="30"/>
      <c r="O241" s="32" t="s">
        <v>6</v>
      </c>
      <c r="P241" s="30"/>
      <c r="Q241" s="32" t="s">
        <v>7</v>
      </c>
      <c r="R241" s="30"/>
      <c r="S241" s="32" t="s">
        <v>8</v>
      </c>
      <c r="T241" s="30"/>
      <c r="U241" s="32" t="s">
        <v>12</v>
      </c>
    </row>
    <row r="242" spans="1:21" ht="14.25">
      <c r="A242" s="20"/>
      <c r="B242" s="20"/>
      <c r="C242" s="20"/>
      <c r="D242" s="7" t="s">
        <v>425</v>
      </c>
      <c r="E242" s="31" t="s">
        <v>10</v>
      </c>
      <c r="F242" s="31" t="s">
        <v>11</v>
      </c>
      <c r="G242" s="31" t="s">
        <v>10</v>
      </c>
      <c r="H242" s="31" t="s">
        <v>11</v>
      </c>
      <c r="I242" s="31" t="s">
        <v>10</v>
      </c>
      <c r="J242" s="31" t="s">
        <v>11</v>
      </c>
      <c r="K242" s="31" t="s">
        <v>10</v>
      </c>
      <c r="L242" s="31" t="s">
        <v>11</v>
      </c>
      <c r="M242" s="31" t="s">
        <v>10</v>
      </c>
      <c r="N242" s="31" t="s">
        <v>11</v>
      </c>
      <c r="O242" s="31" t="s">
        <v>10</v>
      </c>
      <c r="P242" s="31" t="s">
        <v>11</v>
      </c>
      <c r="Q242" s="31" t="s">
        <v>10</v>
      </c>
      <c r="R242" s="31" t="s">
        <v>11</v>
      </c>
      <c r="S242" s="31" t="s">
        <v>10</v>
      </c>
      <c r="T242" s="31" t="s">
        <v>11</v>
      </c>
      <c r="U242" s="30"/>
    </row>
    <row r="243" spans="1:21">
      <c r="A243" s="28" t="s">
        <v>445</v>
      </c>
      <c r="B243" s="28"/>
      <c r="C243" s="28"/>
      <c r="D243" s="37">
        <f>D239+D210+D188+D141+D126+D110+D77+D38+D27</f>
        <v>201</v>
      </c>
      <c r="E243" s="37">
        <f>E239+E210+E188+E141+E126+E110+E77+E38+E27</f>
        <v>2</v>
      </c>
      <c r="F243" s="37">
        <f>F239+F210+F188+F141+F126+F110+F77+F38+F27</f>
        <v>16</v>
      </c>
      <c r="G243" s="37">
        <f>G239+G210+G188+G141+G126+G110+G77+G38+G27</f>
        <v>174</v>
      </c>
      <c r="H243" s="37">
        <f>H239+H210+H188+H141+H126+H110+H77+H38+H27</f>
        <v>1752</v>
      </c>
      <c r="I243" s="37">
        <f>I239+I210+I188+I141+I126+I110+I77+I38+I27</f>
        <v>139</v>
      </c>
      <c r="J243" s="37">
        <f>J239+J210+J188+J141+J126+J110+J77+J38+J27</f>
        <v>1277</v>
      </c>
      <c r="K243" s="37">
        <f>K239+K210+K188+K141+K126+K110+K77+K38+K27</f>
        <v>29</v>
      </c>
      <c r="L243" s="37">
        <f>L239+L210+L188+L141+L126+L110+L77+L38+L27</f>
        <v>294</v>
      </c>
      <c r="M243" s="37">
        <f>M239+M210+M188+M141+M126+M110+M77+M38+M27</f>
        <v>82</v>
      </c>
      <c r="N243" s="37">
        <f>N239+N210+N188+N141+N126+N110+N77+N38+N27</f>
        <v>597</v>
      </c>
      <c r="O243" s="37">
        <f>O239+O210+O188+O141+O126+O110+O77+O38+O27</f>
        <v>233</v>
      </c>
      <c r="P243" s="37">
        <f>P239+P210+P188+P141+P126+P110+P77+P38+P27</f>
        <v>1680</v>
      </c>
      <c r="Q243" s="37">
        <f>Q239+Q210+Q188+Q141+Q126+Q110+Q77+Q38+Q27</f>
        <v>300</v>
      </c>
      <c r="R243" s="37">
        <f>R239+R210+R188+R141+R126+R110+R77+R38+R27</f>
        <v>1226</v>
      </c>
      <c r="S243" s="37">
        <f>S239+S210+S188+S141+S126+S110+S77+S38+S27</f>
        <v>195</v>
      </c>
      <c r="T243" s="37">
        <f>T239+T210+T188+T141+T126+T110+T77+T38+T27</f>
        <v>1028</v>
      </c>
      <c r="U243" s="37">
        <f>U239+U210+U188+U141+U126+U110+U77+U38+U27</f>
        <v>9024</v>
      </c>
    </row>
    <row r="244" spans="1:21">
      <c r="A244" s="28" t="s">
        <v>444</v>
      </c>
      <c r="B244" s="28"/>
      <c r="C244" s="28"/>
      <c r="D244" s="29">
        <f>SUM('[1]Regionale medlemstal'!D246,'[1]Regionale medlemstal'!D215,'[1]Regionale medlemstal'!D193,'[1]Regionale medlemstal'!D146,'[1]Regionale medlemstal'!D130,'[1]Regionale medlemstal'!D114,'[1]Regionale medlemstal'!D80,'[1]Regionale medlemstal'!D40,'[1]Regionale medlemstal'!D28)</f>
        <v>209</v>
      </c>
      <c r="E244" s="29">
        <f>SUM('[1]Regionale medlemstal'!E246,'[1]Regionale medlemstal'!E215,'[1]Regionale medlemstal'!E193,'[1]Regionale medlemstal'!E146,'[1]Regionale medlemstal'!E130,'[1]Regionale medlemstal'!E114,'[1]Regionale medlemstal'!E80,'[1]Regionale medlemstal'!E40,'[1]Regionale medlemstal'!E28)</f>
        <v>4</v>
      </c>
      <c r="F244" s="29">
        <f>SUM('[1]Regionale medlemstal'!F246,'[1]Regionale medlemstal'!F215,'[1]Regionale medlemstal'!F193,'[1]Regionale medlemstal'!F146,'[1]Regionale medlemstal'!F130,'[1]Regionale medlemstal'!F114,'[1]Regionale medlemstal'!F80,'[1]Regionale medlemstal'!F40,'[1]Regionale medlemstal'!F28)</f>
        <v>17</v>
      </c>
      <c r="G244" s="29">
        <f>SUM('[1]Regionale medlemstal'!G246,'[1]Regionale medlemstal'!G215,'[1]Regionale medlemstal'!G193,'[1]Regionale medlemstal'!G146,'[1]Regionale medlemstal'!G130,'[1]Regionale medlemstal'!G114,'[1]Regionale medlemstal'!G80,'[1]Regionale medlemstal'!G40,'[1]Regionale medlemstal'!G28)</f>
        <v>194</v>
      </c>
      <c r="H244" s="29">
        <f>SUM('[1]Regionale medlemstal'!H246,'[1]Regionale medlemstal'!H215,'[1]Regionale medlemstal'!H193,'[1]Regionale medlemstal'!H146,'[1]Regionale medlemstal'!H130,'[1]Regionale medlemstal'!H114,'[1]Regionale medlemstal'!H80,'[1]Regionale medlemstal'!H40,'[1]Regionale medlemstal'!H28)</f>
        <v>1926</v>
      </c>
      <c r="I244" s="29">
        <f>SUM('[1]Regionale medlemstal'!I246,'[1]Regionale medlemstal'!I215,'[1]Regionale medlemstal'!I193,'[1]Regionale medlemstal'!I146,'[1]Regionale medlemstal'!I130,'[1]Regionale medlemstal'!I114,'[1]Regionale medlemstal'!I80,'[1]Regionale medlemstal'!I40,'[1]Regionale medlemstal'!I28)</f>
        <v>146</v>
      </c>
      <c r="J244" s="29">
        <f>SUM('[1]Regionale medlemstal'!J246,'[1]Regionale medlemstal'!J215,'[1]Regionale medlemstal'!J193,'[1]Regionale medlemstal'!J146,'[1]Regionale medlemstal'!J130,'[1]Regionale medlemstal'!J114,'[1]Regionale medlemstal'!J80,'[1]Regionale medlemstal'!J40,'[1]Regionale medlemstal'!J28)</f>
        <v>1452</v>
      </c>
      <c r="K244" s="29">
        <f>SUM('[1]Regionale medlemstal'!K246,'[1]Regionale medlemstal'!K215,'[1]Regionale medlemstal'!K193,'[1]Regionale medlemstal'!K146,'[1]Regionale medlemstal'!K130,'[1]Regionale medlemstal'!K114,'[1]Regionale medlemstal'!K80,'[1]Regionale medlemstal'!K40,'[1]Regionale medlemstal'!K28)</f>
        <v>32</v>
      </c>
      <c r="L244" s="29">
        <f>SUM('[1]Regionale medlemstal'!L246,'[1]Regionale medlemstal'!L215,'[1]Regionale medlemstal'!L193,'[1]Regionale medlemstal'!L146,'[1]Regionale medlemstal'!L130,'[1]Regionale medlemstal'!L114,'[1]Regionale medlemstal'!L80,'[1]Regionale medlemstal'!L40,'[1]Regionale medlemstal'!L28)</f>
        <v>372</v>
      </c>
      <c r="M244" s="29">
        <f>SUM('[1]Regionale medlemstal'!M246,'[1]Regionale medlemstal'!M215,'[1]Regionale medlemstal'!M193,'[1]Regionale medlemstal'!M146,'[1]Regionale medlemstal'!M130,'[1]Regionale medlemstal'!M114,'[1]Regionale medlemstal'!M80,'[1]Regionale medlemstal'!M40,'[1]Regionale medlemstal'!M28)</f>
        <v>71</v>
      </c>
      <c r="N244" s="29">
        <f>SUM('[1]Regionale medlemstal'!N246,'[1]Regionale medlemstal'!N215,'[1]Regionale medlemstal'!N193,'[1]Regionale medlemstal'!N146,'[1]Regionale medlemstal'!N130,'[1]Regionale medlemstal'!N114,'[1]Regionale medlemstal'!N80,'[1]Regionale medlemstal'!N40,'[1]Regionale medlemstal'!N28)</f>
        <v>710</v>
      </c>
      <c r="O244" s="29">
        <f>SUM('[1]Regionale medlemstal'!O246,'[1]Regionale medlemstal'!O215,'[1]Regionale medlemstal'!O193,'[1]Regionale medlemstal'!O146,'[1]Regionale medlemstal'!O130,'[1]Regionale medlemstal'!O114,'[1]Regionale medlemstal'!O80,'[1]Regionale medlemstal'!O40,'[1]Regionale medlemstal'!O28)</f>
        <v>244</v>
      </c>
      <c r="P244" s="29">
        <f>SUM('[1]Regionale medlemstal'!P246,'[1]Regionale medlemstal'!P215,'[1]Regionale medlemstal'!P193,'[1]Regionale medlemstal'!P146,'[1]Regionale medlemstal'!P130,'[1]Regionale medlemstal'!P114,'[1]Regionale medlemstal'!P80,'[1]Regionale medlemstal'!P40,'[1]Regionale medlemstal'!P28)</f>
        <v>1968</v>
      </c>
      <c r="Q244" s="29">
        <f>SUM('[1]Regionale medlemstal'!Q246,'[1]Regionale medlemstal'!Q215,'[1]Regionale medlemstal'!Q193,'[1]Regionale medlemstal'!Q146,'[1]Regionale medlemstal'!Q130,'[1]Regionale medlemstal'!Q114,'[1]Regionale medlemstal'!Q80,'[1]Regionale medlemstal'!Q40,'[1]Regionale medlemstal'!Q28)</f>
        <v>342</v>
      </c>
      <c r="R244" s="29">
        <f>SUM('[1]Regionale medlemstal'!R246,'[1]Regionale medlemstal'!R215,'[1]Regionale medlemstal'!R193,'[1]Regionale medlemstal'!R146,'[1]Regionale medlemstal'!R130,'[1]Regionale medlemstal'!R114,'[1]Regionale medlemstal'!R80,'[1]Regionale medlemstal'!R40,'[1]Regionale medlemstal'!R28)</f>
        <v>1382</v>
      </c>
      <c r="S244" s="29">
        <f>SUM('[1]Regionale medlemstal'!S246,'[1]Regionale medlemstal'!S215,'[1]Regionale medlemstal'!S193,'[1]Regionale medlemstal'!S146,'[1]Regionale medlemstal'!S130,'[1]Regionale medlemstal'!S114,'[1]Regionale medlemstal'!S80,'[1]Regionale medlemstal'!S40,'[1]Regionale medlemstal'!S28)</f>
        <v>206</v>
      </c>
      <c r="T244" s="29">
        <f>SUM('[1]Regionale medlemstal'!T246,'[1]Regionale medlemstal'!T215,'[1]Regionale medlemstal'!T193,'[1]Regionale medlemstal'!T146,'[1]Regionale medlemstal'!T130,'[1]Regionale medlemstal'!T114,'[1]Regionale medlemstal'!T80,'[1]Regionale medlemstal'!T40,'[1]Regionale medlemstal'!T28)</f>
        <v>1156</v>
      </c>
      <c r="U244" s="29">
        <f>SUM('[1]Regionale medlemstal'!U246,'[1]Regionale medlemstal'!U215,'[1]Regionale medlemstal'!U193,'[1]Regionale medlemstal'!U146,'[1]Regionale medlemstal'!U130,'[1]Regionale medlemstal'!U114,'[1]Regionale medlemstal'!U80,'[1]Regionale medlemstal'!U40,'[1]Regionale medlemstal'!U28)</f>
        <v>10222</v>
      </c>
    </row>
    <row r="245" spans="1:21" ht="13.5" customHeight="1">
      <c r="A245" s="28" t="s">
        <v>446</v>
      </c>
      <c r="B245" s="28"/>
      <c r="C245" s="28"/>
      <c r="D245" s="29">
        <f>D243-D244</f>
        <v>-8</v>
      </c>
      <c r="E245" s="29">
        <f>E243-E244</f>
        <v>-2</v>
      </c>
      <c r="F245" s="29">
        <f>F243-F244</f>
        <v>-1</v>
      </c>
      <c r="G245" s="29">
        <f>G243-G244</f>
        <v>-20</v>
      </c>
      <c r="H245" s="29">
        <f>H243-H244</f>
        <v>-174</v>
      </c>
      <c r="I245" s="29">
        <f>I243-I244</f>
        <v>-7</v>
      </c>
      <c r="J245" s="29">
        <f>J243-J244</f>
        <v>-175</v>
      </c>
      <c r="K245" s="29">
        <f>K243-K244</f>
        <v>-3</v>
      </c>
      <c r="L245" s="29">
        <f>L243-L244</f>
        <v>-78</v>
      </c>
      <c r="M245" s="29">
        <f>M243-M244</f>
        <v>11</v>
      </c>
      <c r="N245" s="29">
        <f>N243-N244</f>
        <v>-113</v>
      </c>
      <c r="O245" s="29">
        <f>O243-O244</f>
        <v>-11</v>
      </c>
      <c r="P245" s="29">
        <f>P243-P244</f>
        <v>-288</v>
      </c>
      <c r="Q245" s="29">
        <f>Q243-Q244</f>
        <v>-42</v>
      </c>
      <c r="R245" s="29">
        <f>R243-R244</f>
        <v>-156</v>
      </c>
      <c r="S245" s="29">
        <f>S243-S244</f>
        <v>-11</v>
      </c>
      <c r="T245" s="29">
        <f>T243-T244</f>
        <v>-128</v>
      </c>
      <c r="U245" s="29">
        <f>U243-U244</f>
        <v>-1198</v>
      </c>
    </row>
    <row r="246" spans="1:21" ht="13.5" customHeight="1">
      <c r="A246" s="28" t="s">
        <v>448</v>
      </c>
      <c r="B246" s="28"/>
      <c r="C246" s="28"/>
      <c r="D246" s="34">
        <f>D245/D244*100</f>
        <v>-3.8277511961722488</v>
      </c>
      <c r="E246" s="34">
        <f t="shared" ref="E246:U246" si="3">E245/E244*100</f>
        <v>-50</v>
      </c>
      <c r="F246" s="34">
        <f t="shared" si="3"/>
        <v>-5.8823529411764701</v>
      </c>
      <c r="G246" s="34">
        <f t="shared" si="3"/>
        <v>-10.309278350515463</v>
      </c>
      <c r="H246" s="34">
        <f t="shared" si="3"/>
        <v>-9.0342679127725845</v>
      </c>
      <c r="I246" s="34">
        <f t="shared" si="3"/>
        <v>-4.7945205479452051</v>
      </c>
      <c r="J246" s="34">
        <f t="shared" si="3"/>
        <v>-12.052341597796143</v>
      </c>
      <c r="K246" s="34">
        <f t="shared" si="3"/>
        <v>-9.375</v>
      </c>
      <c r="L246" s="34">
        <f t="shared" si="3"/>
        <v>-20.967741935483872</v>
      </c>
      <c r="M246" s="34">
        <f t="shared" si="3"/>
        <v>15.492957746478872</v>
      </c>
      <c r="N246" s="34">
        <f t="shared" si="3"/>
        <v>-15.91549295774648</v>
      </c>
      <c r="O246" s="34">
        <f t="shared" si="3"/>
        <v>-4.5081967213114753</v>
      </c>
      <c r="P246" s="34">
        <f t="shared" si="3"/>
        <v>-14.634146341463413</v>
      </c>
      <c r="Q246" s="34">
        <f t="shared" si="3"/>
        <v>-12.280701754385964</v>
      </c>
      <c r="R246" s="34">
        <f t="shared" si="3"/>
        <v>-11.287988422575976</v>
      </c>
      <c r="S246" s="34">
        <f t="shared" si="3"/>
        <v>-5.3398058252427179</v>
      </c>
      <c r="T246" s="34">
        <f t="shared" si="3"/>
        <v>-11.072664359861593</v>
      </c>
      <c r="U246" s="34">
        <f t="shared" si="3"/>
        <v>-11.719819996086873</v>
      </c>
    </row>
    <row r="247" spans="1:21">
      <c r="A247" s="28" t="s">
        <v>443</v>
      </c>
      <c r="B247" s="28"/>
      <c r="C247" s="28"/>
      <c r="D247" s="29">
        <v>204</v>
      </c>
      <c r="E247" s="29">
        <v>8</v>
      </c>
      <c r="F247" s="29">
        <v>15</v>
      </c>
      <c r="G247" s="29">
        <v>211</v>
      </c>
      <c r="H247" s="29">
        <v>1681</v>
      </c>
      <c r="I247" s="29">
        <v>160</v>
      </c>
      <c r="J247" s="29">
        <v>1353</v>
      </c>
      <c r="K247" s="29">
        <v>42</v>
      </c>
      <c r="L247" s="29">
        <v>390</v>
      </c>
      <c r="M247" s="29">
        <v>87</v>
      </c>
      <c r="N247" s="29">
        <v>686</v>
      </c>
      <c r="O247" s="29">
        <v>202</v>
      </c>
      <c r="P247" s="29">
        <v>1871</v>
      </c>
      <c r="Q247" s="29">
        <v>262</v>
      </c>
      <c r="R247" s="29">
        <v>1214</v>
      </c>
      <c r="S247" s="29">
        <v>146</v>
      </c>
      <c r="T247" s="29">
        <v>962</v>
      </c>
      <c r="U247" s="29">
        <v>9290</v>
      </c>
    </row>
    <row r="248" spans="1:21">
      <c r="A248" s="28" t="s">
        <v>442</v>
      </c>
      <c r="B248" s="28"/>
      <c r="C248" s="28"/>
      <c r="D248" s="29">
        <f>D244-D247</f>
        <v>5</v>
      </c>
      <c r="E248" s="29">
        <f>E244-E247</f>
        <v>-4</v>
      </c>
      <c r="F248" s="29">
        <f>F244-F247</f>
        <v>2</v>
      </c>
      <c r="G248" s="29">
        <f>G244-G247</f>
        <v>-17</v>
      </c>
      <c r="H248" s="29">
        <f>H244-H247</f>
        <v>245</v>
      </c>
      <c r="I248" s="29">
        <f>I244-I247</f>
        <v>-14</v>
      </c>
      <c r="J248" s="29">
        <f>J244-J247</f>
        <v>99</v>
      </c>
      <c r="K248" s="29">
        <f>K244-K247</f>
        <v>-10</v>
      </c>
      <c r="L248" s="29">
        <f>L244-L247</f>
        <v>-18</v>
      </c>
      <c r="M248" s="29">
        <f>M244-M247</f>
        <v>-16</v>
      </c>
      <c r="N248" s="29">
        <f>N244-N247</f>
        <v>24</v>
      </c>
      <c r="O248" s="29">
        <f>O244-O247</f>
        <v>42</v>
      </c>
      <c r="P248" s="29">
        <f>P244-P247</f>
        <v>97</v>
      </c>
      <c r="Q248" s="29">
        <f>Q244-Q247</f>
        <v>80</v>
      </c>
      <c r="R248" s="29">
        <f>R244-R247</f>
        <v>168</v>
      </c>
      <c r="S248" s="29">
        <f>S244-S247</f>
        <v>60</v>
      </c>
      <c r="T248" s="29">
        <f>T244-T247</f>
        <v>194</v>
      </c>
      <c r="U248" s="29">
        <f>U244-U247</f>
        <v>932</v>
      </c>
    </row>
    <row r="249" spans="1:21">
      <c r="A249" s="28" t="s">
        <v>447</v>
      </c>
      <c r="B249" s="28"/>
      <c r="C249" s="28"/>
      <c r="D249" s="27">
        <f>D248/D247*100</f>
        <v>2.4509803921568629</v>
      </c>
      <c r="E249" s="27">
        <f>E248/E247*100</f>
        <v>-50</v>
      </c>
      <c r="F249" s="27">
        <f>F248/F247*100</f>
        <v>13.333333333333334</v>
      </c>
      <c r="G249" s="27">
        <f>G248/G247*100</f>
        <v>-8.0568720379146921</v>
      </c>
      <c r="H249" s="27">
        <f>H248/H247*100</f>
        <v>14.57465794170137</v>
      </c>
      <c r="I249" s="27">
        <f>I248/I247*100</f>
        <v>-8.75</v>
      </c>
      <c r="J249" s="27">
        <f>J248/J247*100</f>
        <v>7.3170731707317067</v>
      </c>
      <c r="K249" s="27">
        <f>K248/K247*100</f>
        <v>-23.809523809523807</v>
      </c>
      <c r="L249" s="27">
        <f>L248/L247*100</f>
        <v>-4.6153846153846159</v>
      </c>
      <c r="M249" s="27">
        <f>M248/M247*100</f>
        <v>-18.390804597701148</v>
      </c>
      <c r="N249" s="27">
        <f>N248/N247*100</f>
        <v>3.4985422740524781</v>
      </c>
      <c r="O249" s="27">
        <f>O248/O247*100</f>
        <v>20.792079207920793</v>
      </c>
      <c r="P249" s="27">
        <f>P248/P247*100</f>
        <v>5.18439337252806</v>
      </c>
      <c r="Q249" s="27">
        <f>Q248/Q247*100</f>
        <v>30.534351145038169</v>
      </c>
      <c r="R249" s="27">
        <f>R248/R247*100</f>
        <v>13.838550247116968</v>
      </c>
      <c r="S249" s="27">
        <f>S248/S247*100</f>
        <v>41.095890410958901</v>
      </c>
      <c r="T249" s="27">
        <f>T248/T247*100</f>
        <v>20.166320166320169</v>
      </c>
      <c r="U249" s="27">
        <f>U248/U247*100</f>
        <v>10.032292787944026</v>
      </c>
    </row>
    <row r="250" spans="1:21">
      <c r="A250" s="21"/>
      <c r="B250" s="21"/>
      <c r="C250" s="21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spans="1:21">
      <c r="A251" s="21"/>
      <c r="B251" s="21"/>
      <c r="C251" s="21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spans="1:21">
      <c r="E252" s="32" t="s">
        <v>1</v>
      </c>
      <c r="F252" s="30"/>
      <c r="G252" s="32" t="s">
        <v>2</v>
      </c>
      <c r="H252" s="30"/>
      <c r="I252" s="32" t="s">
        <v>3</v>
      </c>
      <c r="J252" s="30"/>
      <c r="K252" s="32" t="s">
        <v>4</v>
      </c>
      <c r="L252" s="30"/>
      <c r="M252" s="32" t="s">
        <v>5</v>
      </c>
      <c r="N252" s="30"/>
      <c r="O252" s="32" t="s">
        <v>6</v>
      </c>
      <c r="P252" s="30"/>
      <c r="Q252" s="32" t="s">
        <v>7</v>
      </c>
      <c r="R252" s="30"/>
      <c r="S252" s="32" t="s">
        <v>8</v>
      </c>
      <c r="T252" s="30"/>
      <c r="U252" s="32" t="s">
        <v>12</v>
      </c>
    </row>
    <row r="253" spans="1:21" ht="22.5" customHeight="1">
      <c r="A253" s="40" t="s">
        <v>454</v>
      </c>
      <c r="B253" s="40"/>
      <c r="C253" s="40"/>
      <c r="D253" s="12" t="s">
        <v>425</v>
      </c>
      <c r="E253" s="31" t="s">
        <v>10</v>
      </c>
      <c r="F253" s="31" t="s">
        <v>11</v>
      </c>
      <c r="G253" s="31" t="s">
        <v>10</v>
      </c>
      <c r="H253" s="31" t="s">
        <v>11</v>
      </c>
      <c r="I253" s="31" t="s">
        <v>10</v>
      </c>
      <c r="J253" s="31" t="s">
        <v>11</v>
      </c>
      <c r="K253" s="31" t="s">
        <v>10</v>
      </c>
      <c r="L253" s="31" t="s">
        <v>11</v>
      </c>
      <c r="M253" s="31" t="s">
        <v>10</v>
      </c>
      <c r="N253" s="31" t="s">
        <v>11</v>
      </c>
      <c r="O253" s="31" t="s">
        <v>10</v>
      </c>
      <c r="P253" s="31" t="s">
        <v>11</v>
      </c>
      <c r="Q253" s="31" t="s">
        <v>10</v>
      </c>
      <c r="R253" s="31" t="s">
        <v>11</v>
      </c>
      <c r="S253" s="31" t="s">
        <v>10</v>
      </c>
      <c r="T253" s="31" t="s">
        <v>11</v>
      </c>
      <c r="U253" s="30"/>
    </row>
    <row r="254" spans="1:21" ht="14.25" customHeight="1">
      <c r="A254" s="38" t="s">
        <v>56</v>
      </c>
      <c r="B254" s="38"/>
      <c r="C254" s="38"/>
      <c r="D254" s="33">
        <v>23</v>
      </c>
      <c r="E254" s="33">
        <v>0</v>
      </c>
      <c r="F254" s="33">
        <v>1</v>
      </c>
      <c r="G254" s="33">
        <v>22</v>
      </c>
      <c r="H254" s="33">
        <v>299</v>
      </c>
      <c r="I254" s="33">
        <v>27</v>
      </c>
      <c r="J254" s="33">
        <v>200</v>
      </c>
      <c r="K254" s="33">
        <v>2</v>
      </c>
      <c r="L254" s="33">
        <v>43</v>
      </c>
      <c r="M254" s="33">
        <v>9</v>
      </c>
      <c r="N254" s="33">
        <v>48</v>
      </c>
      <c r="O254" s="33">
        <v>45</v>
      </c>
      <c r="P254" s="33">
        <v>288</v>
      </c>
      <c r="Q254" s="33">
        <v>34</v>
      </c>
      <c r="R254" s="33">
        <v>188</v>
      </c>
      <c r="S254" s="33">
        <v>34</v>
      </c>
      <c r="T254" s="33">
        <v>184</v>
      </c>
      <c r="U254" s="33">
        <v>1424</v>
      </c>
    </row>
    <row r="255" spans="1:21" ht="14.25" customHeight="1">
      <c r="A255" s="38" t="s">
        <v>70</v>
      </c>
      <c r="B255" s="38"/>
      <c r="C255" s="38"/>
      <c r="D255" s="33">
        <v>8</v>
      </c>
      <c r="E255" s="33">
        <v>0</v>
      </c>
      <c r="F255" s="33">
        <v>0</v>
      </c>
      <c r="G255" s="33">
        <v>6</v>
      </c>
      <c r="H255" s="33">
        <v>29</v>
      </c>
      <c r="I255" s="33">
        <v>0</v>
      </c>
      <c r="J255" s="33">
        <v>22</v>
      </c>
      <c r="K255" s="33">
        <v>1</v>
      </c>
      <c r="L255" s="33">
        <v>5</v>
      </c>
      <c r="M255" s="33">
        <v>2</v>
      </c>
      <c r="N255" s="33">
        <v>6</v>
      </c>
      <c r="O255" s="33">
        <v>3</v>
      </c>
      <c r="P255" s="33">
        <v>37</v>
      </c>
      <c r="Q255" s="33">
        <v>17</v>
      </c>
      <c r="R255" s="33">
        <v>52</v>
      </c>
      <c r="S255" s="33">
        <v>5</v>
      </c>
      <c r="T255" s="33">
        <v>44</v>
      </c>
      <c r="U255" s="33">
        <v>229</v>
      </c>
    </row>
    <row r="256" spans="1:21">
      <c r="A256" s="38" t="s">
        <v>456</v>
      </c>
      <c r="B256" s="38"/>
      <c r="C256" s="38"/>
      <c r="D256" s="33">
        <v>36</v>
      </c>
      <c r="E256" s="33">
        <v>0</v>
      </c>
      <c r="F256" s="33">
        <v>3</v>
      </c>
      <c r="G256" s="33">
        <v>41</v>
      </c>
      <c r="H256" s="33">
        <v>274</v>
      </c>
      <c r="I256" s="33">
        <v>25</v>
      </c>
      <c r="J256" s="33">
        <v>229</v>
      </c>
      <c r="K256" s="33">
        <v>4</v>
      </c>
      <c r="L256" s="33">
        <v>76</v>
      </c>
      <c r="M256" s="33">
        <v>13</v>
      </c>
      <c r="N256" s="33">
        <v>110</v>
      </c>
      <c r="O256" s="33">
        <v>33</v>
      </c>
      <c r="P256" s="33">
        <v>327</v>
      </c>
      <c r="Q256" s="33">
        <v>96</v>
      </c>
      <c r="R256" s="33">
        <v>276</v>
      </c>
      <c r="S256" s="33">
        <v>61</v>
      </c>
      <c r="T256" s="33">
        <v>252</v>
      </c>
      <c r="U256" s="33">
        <v>1820</v>
      </c>
    </row>
    <row r="257" spans="1:21">
      <c r="A257" s="38" t="s">
        <v>199</v>
      </c>
      <c r="B257" s="38"/>
      <c r="C257" s="38"/>
      <c r="D257" s="33">
        <v>30</v>
      </c>
      <c r="E257" s="33">
        <v>0</v>
      </c>
      <c r="F257" s="33">
        <v>3</v>
      </c>
      <c r="G257" s="33">
        <v>38</v>
      </c>
      <c r="H257" s="33">
        <v>412</v>
      </c>
      <c r="I257" s="33">
        <v>24</v>
      </c>
      <c r="J257" s="33">
        <v>269</v>
      </c>
      <c r="K257" s="33">
        <v>7</v>
      </c>
      <c r="L257" s="33">
        <v>45</v>
      </c>
      <c r="M257" s="33">
        <v>14</v>
      </c>
      <c r="N257" s="33">
        <v>149</v>
      </c>
      <c r="O257" s="33">
        <v>55</v>
      </c>
      <c r="P257" s="33">
        <v>371</v>
      </c>
      <c r="Q257" s="33">
        <v>56</v>
      </c>
      <c r="R257" s="33">
        <v>236</v>
      </c>
      <c r="S257" s="33">
        <v>42</v>
      </c>
      <c r="T257" s="33">
        <v>182</v>
      </c>
      <c r="U257" s="33">
        <v>1903</v>
      </c>
    </row>
    <row r="258" spans="1:21" ht="14.25" customHeight="1">
      <c r="A258" s="38" t="s">
        <v>455</v>
      </c>
      <c r="B258" s="38"/>
      <c r="C258" s="38"/>
      <c r="D258" s="33">
        <v>12</v>
      </c>
      <c r="E258" s="33">
        <v>1</v>
      </c>
      <c r="F258" s="33">
        <v>6</v>
      </c>
      <c r="G258" s="33">
        <v>5</v>
      </c>
      <c r="H258" s="33">
        <v>74</v>
      </c>
      <c r="I258" s="33">
        <v>5</v>
      </c>
      <c r="J258" s="33">
        <v>68</v>
      </c>
      <c r="K258" s="33">
        <v>1</v>
      </c>
      <c r="L258" s="33">
        <v>18</v>
      </c>
      <c r="M258" s="33">
        <v>4</v>
      </c>
      <c r="N258" s="33">
        <v>41</v>
      </c>
      <c r="O258" s="33">
        <v>7</v>
      </c>
      <c r="P258" s="33">
        <v>64</v>
      </c>
      <c r="Q258" s="33">
        <v>8</v>
      </c>
      <c r="R258" s="33">
        <v>50</v>
      </c>
      <c r="S258" s="33">
        <v>1</v>
      </c>
      <c r="T258" s="33">
        <v>24</v>
      </c>
      <c r="U258" s="33">
        <v>377</v>
      </c>
    </row>
    <row r="259" spans="1:21">
      <c r="A259" s="38" t="s">
        <v>248</v>
      </c>
      <c r="B259" s="38"/>
      <c r="C259" s="38"/>
      <c r="D259" s="33">
        <v>12</v>
      </c>
      <c r="E259" s="33">
        <v>0</v>
      </c>
      <c r="F259" s="33">
        <v>0</v>
      </c>
      <c r="G259" s="33">
        <v>5</v>
      </c>
      <c r="H259" s="33">
        <v>132</v>
      </c>
      <c r="I259" s="33">
        <v>7</v>
      </c>
      <c r="J259" s="33">
        <v>117</v>
      </c>
      <c r="K259" s="33">
        <v>2</v>
      </c>
      <c r="L259" s="33">
        <v>25</v>
      </c>
      <c r="M259" s="33">
        <v>4</v>
      </c>
      <c r="N259" s="33">
        <v>38</v>
      </c>
      <c r="O259" s="33">
        <v>10</v>
      </c>
      <c r="P259" s="33">
        <v>120</v>
      </c>
      <c r="Q259" s="33">
        <v>22</v>
      </c>
      <c r="R259" s="33">
        <v>101</v>
      </c>
      <c r="S259" s="33">
        <v>13</v>
      </c>
      <c r="T259" s="33">
        <v>85</v>
      </c>
      <c r="U259" s="33">
        <v>681</v>
      </c>
    </row>
    <row r="260" spans="1:21" ht="14.25" customHeight="1">
      <c r="A260" s="38" t="s">
        <v>336</v>
      </c>
      <c r="B260" s="38"/>
      <c r="C260" s="38"/>
      <c r="D260" s="33">
        <v>43</v>
      </c>
      <c r="E260" s="33">
        <v>2</v>
      </c>
      <c r="F260" s="33">
        <v>2</v>
      </c>
      <c r="G260" s="33">
        <v>35</v>
      </c>
      <c r="H260" s="33">
        <v>423</v>
      </c>
      <c r="I260" s="33">
        <v>27</v>
      </c>
      <c r="J260" s="33">
        <v>298</v>
      </c>
      <c r="K260" s="33">
        <v>7</v>
      </c>
      <c r="L260" s="33">
        <v>92</v>
      </c>
      <c r="M260" s="33">
        <v>21</v>
      </c>
      <c r="N260" s="33">
        <v>217</v>
      </c>
      <c r="O260" s="33">
        <v>56</v>
      </c>
      <c r="P260" s="33">
        <v>448</v>
      </c>
      <c r="Q260" s="33">
        <v>53</v>
      </c>
      <c r="R260" s="33">
        <v>278</v>
      </c>
      <c r="S260" s="33">
        <v>26</v>
      </c>
      <c r="T260" s="33">
        <v>220</v>
      </c>
      <c r="U260" s="33">
        <v>2205</v>
      </c>
    </row>
    <row r="261" spans="1:21">
      <c r="A261" s="38" t="s">
        <v>372</v>
      </c>
      <c r="B261" s="38"/>
      <c r="C261" s="38"/>
      <c r="D261" s="33">
        <v>18</v>
      </c>
      <c r="E261" s="33">
        <v>1</v>
      </c>
      <c r="F261" s="33">
        <v>2</v>
      </c>
      <c r="G261" s="33">
        <v>26</v>
      </c>
      <c r="H261" s="33">
        <v>105</v>
      </c>
      <c r="I261" s="33">
        <v>21</v>
      </c>
      <c r="J261" s="33">
        <v>117</v>
      </c>
      <c r="K261" s="33">
        <v>5</v>
      </c>
      <c r="L261" s="33">
        <v>31</v>
      </c>
      <c r="M261" s="33">
        <v>1</v>
      </c>
      <c r="N261" s="33">
        <v>38</v>
      </c>
      <c r="O261" s="33">
        <v>15</v>
      </c>
      <c r="P261" s="33">
        <v>110</v>
      </c>
      <c r="Q261" s="33">
        <v>17</v>
      </c>
      <c r="R261" s="33">
        <v>62</v>
      </c>
      <c r="S261" s="33">
        <v>1</v>
      </c>
      <c r="T261" s="33">
        <v>19</v>
      </c>
      <c r="U261" s="33">
        <v>571</v>
      </c>
    </row>
    <row r="262" spans="1:21" ht="14.25" customHeight="1">
      <c r="A262" s="39" t="s">
        <v>424</v>
      </c>
      <c r="B262" s="39"/>
      <c r="C262" s="39"/>
      <c r="D262" s="33">
        <v>27</v>
      </c>
      <c r="E262" s="33">
        <v>0</v>
      </c>
      <c r="F262" s="33">
        <v>0</v>
      </c>
      <c r="G262" s="33">
        <v>16</v>
      </c>
      <c r="H262" s="33">
        <v>178</v>
      </c>
      <c r="I262" s="33">
        <v>10</v>
      </c>
      <c r="J262" s="33">
        <v>132</v>
      </c>
      <c r="K262" s="33">
        <v>3</v>
      </c>
      <c r="L262" s="33">
        <v>37</v>
      </c>
      <c r="M262" s="33">
        <v>3</v>
      </c>
      <c r="N262" s="33">
        <v>63</v>
      </c>
      <c r="O262" s="33">
        <v>20</v>
      </c>
      <c r="P262" s="33">
        <v>203</v>
      </c>
      <c r="Q262" s="33">
        <v>39</v>
      </c>
      <c r="R262" s="33">
        <v>139</v>
      </c>
      <c r="S262" s="33">
        <v>23</v>
      </c>
      <c r="T262" s="33">
        <v>146</v>
      </c>
      <c r="U262" s="33">
        <v>1012</v>
      </c>
    </row>
    <row r="263" spans="1:21">
      <c r="A263" s="22"/>
    </row>
    <row r="264" spans="1:21" ht="14.25" customHeight="1">
      <c r="A264" s="22"/>
    </row>
    <row r="265" spans="1:21">
      <c r="A265" s="22"/>
    </row>
    <row r="266" spans="1:21" ht="14.25" customHeight="1">
      <c r="A266" s="22"/>
    </row>
    <row r="267" spans="1:21">
      <c r="A267" s="22"/>
    </row>
    <row r="268" spans="1:21" ht="14.25" customHeight="1">
      <c r="A268" s="22"/>
    </row>
    <row r="269" spans="1:21">
      <c r="A269" s="22"/>
    </row>
    <row r="270" spans="1:21" ht="14.25" customHeight="1">
      <c r="A270" s="22"/>
    </row>
    <row r="272" spans="1:21" ht="14.25" customHeight="1"/>
  </sheetData>
  <mergeCells count="135">
    <mergeCell ref="Q252:R252"/>
    <mergeCell ref="U252:U253"/>
    <mergeCell ref="E252:F252"/>
    <mergeCell ref="G252:H252"/>
    <mergeCell ref="I252:J252"/>
    <mergeCell ref="A262:C262"/>
    <mergeCell ref="A261:C261"/>
    <mergeCell ref="A260:C260"/>
    <mergeCell ref="A259:C259"/>
    <mergeCell ref="A258:C258"/>
    <mergeCell ref="A257:C257"/>
    <mergeCell ref="A256:C256"/>
    <mergeCell ref="S252:T252"/>
    <mergeCell ref="A255:C255"/>
    <mergeCell ref="A254:C254"/>
    <mergeCell ref="K252:L252"/>
    <mergeCell ref="M252:N252"/>
    <mergeCell ref="O252:P252"/>
    <mergeCell ref="A248:C248"/>
    <mergeCell ref="A243:C243"/>
    <mergeCell ref="A245:C245"/>
    <mergeCell ref="A246:C246"/>
    <mergeCell ref="A253:C253"/>
    <mergeCell ref="O241:P241"/>
    <mergeCell ref="Q241:R241"/>
    <mergeCell ref="S241:T241"/>
    <mergeCell ref="U241:U242"/>
    <mergeCell ref="A244:C244"/>
    <mergeCell ref="A247:C247"/>
    <mergeCell ref="O212:P212"/>
    <mergeCell ref="Q212:R212"/>
    <mergeCell ref="S212:T212"/>
    <mergeCell ref="U212:U213"/>
    <mergeCell ref="A249:C249"/>
    <mergeCell ref="E241:F241"/>
    <mergeCell ref="G241:H241"/>
    <mergeCell ref="I241:J241"/>
    <mergeCell ref="K241:L241"/>
    <mergeCell ref="M241:N241"/>
    <mergeCell ref="M190:N190"/>
    <mergeCell ref="O190:P190"/>
    <mergeCell ref="Q190:R190"/>
    <mergeCell ref="S190:T190"/>
    <mergeCell ref="U190:U191"/>
    <mergeCell ref="E212:F212"/>
    <mergeCell ref="G212:H212"/>
    <mergeCell ref="I212:J212"/>
    <mergeCell ref="K212:L212"/>
    <mergeCell ref="M212:N212"/>
    <mergeCell ref="U128:U129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U143:U144"/>
    <mergeCell ref="S112:T112"/>
    <mergeCell ref="U112:U113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Q79:R79"/>
    <mergeCell ref="S79:T79"/>
    <mergeCell ref="U79:U80"/>
    <mergeCell ref="E112:F112"/>
    <mergeCell ref="G112:H112"/>
    <mergeCell ref="I112:J112"/>
    <mergeCell ref="K112:L112"/>
    <mergeCell ref="M112:N112"/>
    <mergeCell ref="O112:P112"/>
    <mergeCell ref="Q112:R112"/>
    <mergeCell ref="O40:P40"/>
    <mergeCell ref="Q40:R40"/>
    <mergeCell ref="S40:T40"/>
    <mergeCell ref="U40:U41"/>
    <mergeCell ref="E79:F79"/>
    <mergeCell ref="G79:H79"/>
    <mergeCell ref="I79:J79"/>
    <mergeCell ref="K79:L79"/>
    <mergeCell ref="M79:N79"/>
    <mergeCell ref="O79:P79"/>
    <mergeCell ref="M29:N29"/>
    <mergeCell ref="O29:P29"/>
    <mergeCell ref="Q29:R29"/>
    <mergeCell ref="S29:T29"/>
    <mergeCell ref="U29:U30"/>
    <mergeCell ref="E40:F40"/>
    <mergeCell ref="G40:H40"/>
    <mergeCell ref="I40:J40"/>
    <mergeCell ref="K40:L40"/>
    <mergeCell ref="M40:N40"/>
    <mergeCell ref="A192:A209"/>
    <mergeCell ref="A214:A238"/>
    <mergeCell ref="E29:F29"/>
    <mergeCell ref="G29:H29"/>
    <mergeCell ref="I29:J29"/>
    <mergeCell ref="K29:L29"/>
    <mergeCell ref="E190:F190"/>
    <mergeCell ref="G190:H190"/>
    <mergeCell ref="I190:J190"/>
    <mergeCell ref="K190:L190"/>
    <mergeCell ref="B210:C210"/>
    <mergeCell ref="B239:C239"/>
    <mergeCell ref="A5:A26"/>
    <mergeCell ref="A31:A37"/>
    <mergeCell ref="A42:A76"/>
    <mergeCell ref="A81:A109"/>
    <mergeCell ref="A114:A125"/>
    <mergeCell ref="A130:A140"/>
    <mergeCell ref="B126:C126"/>
    <mergeCell ref="B141:C141"/>
    <mergeCell ref="B188:C188"/>
    <mergeCell ref="A145:A187"/>
    <mergeCell ref="B38:C38"/>
    <mergeCell ref="B77:C77"/>
    <mergeCell ref="B110:C110"/>
    <mergeCell ref="O2:P2"/>
    <mergeCell ref="Q2:R2"/>
    <mergeCell ref="S2:T2"/>
    <mergeCell ref="U2:U3"/>
    <mergeCell ref="B27:C27"/>
    <mergeCell ref="A1:A4"/>
    <mergeCell ref="E2:F2"/>
    <mergeCell ref="G2:H2"/>
    <mergeCell ref="I2:J2"/>
    <mergeCell ref="K2:L2"/>
    <mergeCell ref="M2:N2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B6EE-279D-4A2D-AFFB-89B4754314D0}">
  <dimension ref="A1:H16"/>
  <sheetViews>
    <sheetView workbookViewId="0">
      <selection activeCell="R20" sqref="R20"/>
    </sheetView>
  </sheetViews>
  <sheetFormatPr defaultRowHeight="15"/>
  <cols>
    <col min="4" max="4" width="13.28515625" bestFit="1" customWidth="1"/>
  </cols>
  <sheetData>
    <row r="1" spans="1:8">
      <c r="A1" s="29" t="s">
        <v>453</v>
      </c>
      <c r="B1" s="36" t="s">
        <v>452</v>
      </c>
      <c r="C1" s="36" t="s">
        <v>451</v>
      </c>
      <c r="D1" s="36" t="s">
        <v>450</v>
      </c>
      <c r="E1" s="36"/>
      <c r="F1" s="36"/>
      <c r="G1" s="36"/>
      <c r="H1" s="29"/>
    </row>
    <row r="2" spans="1:8">
      <c r="A2" s="29">
        <v>2006</v>
      </c>
      <c r="B2">
        <v>3182</v>
      </c>
      <c r="C2">
        <v>2520</v>
      </c>
      <c r="D2">
        <f>B2+C2</f>
        <v>5702</v>
      </c>
    </row>
    <row r="3" spans="1:8">
      <c r="A3" s="29">
        <v>2007</v>
      </c>
      <c r="B3">
        <v>2697</v>
      </c>
      <c r="C3">
        <v>2131</v>
      </c>
      <c r="D3">
        <f>B3+C3</f>
        <v>4828</v>
      </c>
    </row>
    <row r="4" spans="1:8">
      <c r="A4" s="29">
        <v>2008</v>
      </c>
      <c r="B4">
        <v>2492</v>
      </c>
      <c r="C4">
        <v>2079</v>
      </c>
      <c r="D4">
        <f>B4+C4</f>
        <v>4571</v>
      </c>
    </row>
    <row r="5" spans="1:8">
      <c r="A5" s="29">
        <v>2009</v>
      </c>
      <c r="B5">
        <v>2884</v>
      </c>
      <c r="C5">
        <v>2094</v>
      </c>
      <c r="D5">
        <f>B5+C5</f>
        <v>4978</v>
      </c>
    </row>
    <row r="6" spans="1:8">
      <c r="A6" s="29">
        <v>2010</v>
      </c>
      <c r="B6">
        <v>3171</v>
      </c>
      <c r="C6">
        <v>2178</v>
      </c>
      <c r="D6">
        <f>B6+C6</f>
        <v>5349</v>
      </c>
    </row>
    <row r="7" spans="1:8">
      <c r="A7" s="29">
        <v>2011</v>
      </c>
      <c r="B7">
        <v>3161</v>
      </c>
      <c r="C7">
        <v>2235</v>
      </c>
      <c r="D7">
        <f>B7+C7</f>
        <v>5396</v>
      </c>
    </row>
    <row r="8" spans="1:8">
      <c r="A8" s="29">
        <v>2012</v>
      </c>
      <c r="B8">
        <v>3302</v>
      </c>
      <c r="C8">
        <v>2017</v>
      </c>
      <c r="D8">
        <f>B8+C8</f>
        <v>5319</v>
      </c>
    </row>
    <row r="9" spans="1:8">
      <c r="A9" s="29">
        <v>2013</v>
      </c>
      <c r="B9">
        <v>2882</v>
      </c>
      <c r="C9">
        <v>1999</v>
      </c>
      <c r="D9">
        <f>B9+C9</f>
        <v>4881</v>
      </c>
    </row>
    <row r="10" spans="1:8">
      <c r="A10" s="29">
        <v>2014</v>
      </c>
      <c r="B10">
        <v>2296</v>
      </c>
      <c r="C10">
        <v>1710</v>
      </c>
      <c r="D10">
        <f>B10+C10</f>
        <v>4006</v>
      </c>
    </row>
    <row r="11" spans="1:8">
      <c r="A11" s="29">
        <v>2015</v>
      </c>
      <c r="B11">
        <v>2159</v>
      </c>
      <c r="C11">
        <v>1663</v>
      </c>
      <c r="D11">
        <f>B11+C11</f>
        <v>3822</v>
      </c>
    </row>
    <row r="12" spans="1:8">
      <c r="A12" s="29">
        <v>2016</v>
      </c>
      <c r="B12">
        <v>2037</v>
      </c>
      <c r="C12">
        <v>1599</v>
      </c>
      <c r="D12">
        <f>B12+C12</f>
        <v>3636</v>
      </c>
    </row>
    <row r="13" spans="1:8">
      <c r="A13" s="29">
        <v>2017</v>
      </c>
      <c r="B13">
        <v>2014</v>
      </c>
      <c r="C13">
        <v>1514</v>
      </c>
      <c r="D13">
        <f>B13+C13</f>
        <v>3528</v>
      </c>
    </row>
    <row r="14" spans="1:8">
      <c r="A14" s="29">
        <v>2018</v>
      </c>
      <c r="B14">
        <v>1915</v>
      </c>
      <c r="C14">
        <v>1513</v>
      </c>
      <c r="D14">
        <f>B14+C14</f>
        <v>3428</v>
      </c>
    </row>
    <row r="15" spans="1:8">
      <c r="A15" s="29">
        <v>2019</v>
      </c>
      <c r="B15">
        <v>2141</v>
      </c>
      <c r="C15">
        <v>1598</v>
      </c>
      <c r="D15">
        <f>B15+C15</f>
        <v>3739</v>
      </c>
    </row>
    <row r="16" spans="1:8">
      <c r="A16" s="29">
        <v>2020</v>
      </c>
      <c r="B16">
        <v>1944</v>
      </c>
      <c r="C16">
        <v>1416</v>
      </c>
      <c r="D16">
        <f>B16+C16</f>
        <v>3360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Udv. ungdom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Lindhardt Damsgaard</dc:creator>
  <cp:lastModifiedBy>Jeppe Lindhardt Damsgaard</cp:lastModifiedBy>
  <dcterms:created xsi:type="dcterms:W3CDTF">2021-04-08T07:13:57Z</dcterms:created>
  <dcterms:modified xsi:type="dcterms:W3CDTF">2021-04-08T11:43:40Z</dcterms:modified>
</cp:coreProperties>
</file>